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A2E604B8-0548-4646-88F9-6614D1C2AD87}" xr6:coauthVersionLast="43" xr6:coauthVersionMax="43" xr10:uidLastSave="{00000000-0000-0000-0000-000000000000}"/>
  <bookViews>
    <workbookView xWindow="-120" yWindow="-120" windowWidth="29040" windowHeight="15840" activeTab="3" xr2:uid="{00000000-000D-0000-FFFF-FFFF00000000}"/>
  </bookViews>
  <sheets>
    <sheet name="Module_LSTM" sheetId="3" r:id="rId1"/>
    <sheet name="Module_CONV" sheetId="4" r:id="rId2"/>
    <sheet name="Fine-tuned Comparison" sheetId="6" r:id="rId3"/>
    <sheet name="Model_DeepAVP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46" i="5" l="1"/>
  <c r="V47" i="5"/>
  <c r="V48" i="5"/>
  <c r="V49" i="5"/>
  <c r="V45" i="5"/>
  <c r="U46" i="5"/>
  <c r="U47" i="5"/>
  <c r="U48" i="5"/>
  <c r="U49" i="5"/>
  <c r="U45" i="5"/>
  <c r="T46" i="5"/>
  <c r="T47" i="5"/>
  <c r="T48" i="5"/>
  <c r="T49" i="5"/>
  <c r="T45" i="5"/>
  <c r="I7" i="3" l="1"/>
  <c r="I6" i="3"/>
  <c r="I5" i="3"/>
  <c r="I4" i="3"/>
  <c r="I3" i="3"/>
  <c r="H7" i="3"/>
  <c r="H6" i="3"/>
  <c r="H5" i="3"/>
  <c r="H4" i="3"/>
  <c r="H3" i="3"/>
  <c r="D7" i="3"/>
  <c r="D6" i="3"/>
  <c r="D5" i="3"/>
  <c r="D4" i="3"/>
  <c r="D3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<sst xmlns="http://schemas.openxmlformats.org/spreadsheetml/2006/main" count="497" uniqueCount="36">
  <si>
    <t>Unidirection_lstm(544p+544n*)</t>
  </si>
  <si>
    <t>sensitivity</t>
  </si>
  <si>
    <t>specificity</t>
  </si>
  <si>
    <t>MCC</t>
  </si>
  <si>
    <t>validation</t>
  </si>
  <si>
    <t>evaluation</t>
  </si>
  <si>
    <t>Bidirection_lstm(544p+544n*)</t>
  </si>
  <si>
    <t>MultiLayer_lstm(544p+544n*)</t>
  </si>
  <si>
    <t xml:space="preserve">5 fold </t>
  </si>
  <si>
    <t>ACC</t>
  </si>
  <si>
    <t>Dynamic_PSSM(544p+544n*)</t>
  </si>
  <si>
    <t>Static_PSSM(544p+544n*)</t>
  </si>
  <si>
    <t>Dynamic_PHYSICO(544p+544n*)</t>
  </si>
  <si>
    <t>Static_PHYSICO(544p+544n*)</t>
  </si>
  <si>
    <t>P</t>
  </si>
  <si>
    <t>N</t>
  </si>
  <si>
    <t>TP</t>
  </si>
  <si>
    <t>TN</t>
  </si>
  <si>
    <t>(60p+60n*)</t>
  </si>
  <si>
    <t>(60p+45n)</t>
  </si>
  <si>
    <t>Unidirection_lstm(544p+407n)</t>
  </si>
  <si>
    <t>Bidirection_lstm(544p+407n)</t>
  </si>
  <si>
    <t>MultiLayer_lstm(544p+407n)</t>
  </si>
  <si>
    <t>Dynamic_PSSM(544p+407n)</t>
  </si>
  <si>
    <t>Static_PSSM(544p+407n)</t>
  </si>
  <si>
    <t>Dynamic_PHYSICO(544p+407n)</t>
  </si>
  <si>
    <t>Static_PHYSICO(544p+407n)</t>
  </si>
  <si>
    <t>(544p+407n)</t>
  </si>
  <si>
    <t>Static_PHYSICO_original</t>
  </si>
  <si>
    <t>Static_PSSM_original</t>
  </si>
  <si>
    <r>
      <t>Static_PSSM_</t>
    </r>
    <r>
      <rPr>
        <b/>
        <sz val="11"/>
        <color rgb="FFFF0000"/>
        <rFont val="Calibri"/>
        <family val="2"/>
        <scheme val="minor"/>
      </rPr>
      <t>fine-tuned</t>
    </r>
  </si>
  <si>
    <r>
      <t>Static_PHYSICO_</t>
    </r>
    <r>
      <rPr>
        <b/>
        <sz val="11"/>
        <color rgb="FFFF0000"/>
        <rFont val="Calibri"/>
        <family val="2"/>
        <scheme val="minor"/>
      </rPr>
      <t>fine-tuned</t>
    </r>
  </si>
  <si>
    <t>Joint_PSSM(544p+407n)</t>
  </si>
  <si>
    <t>Joint_PSSM(544p+544n*)</t>
  </si>
  <si>
    <t>Joint_PHYSICO(544p+407n)</t>
  </si>
  <si>
    <t>Joint_PHYSICO(544p+544n*)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</si>
</sst>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1" applyFont="1"/>
    <xf numFmtId="0" fontId="3" fillId="3" borderId="0" xfId="2"/>
    <xf numFmtId="0" fontId="4" fillId="4" borderId="0" xfId="3"/>
    <xf numFmtId="0" fontId="0" fillId="0" borderId="0" xfId="0" applyAlignment="1">
      <alignment horizontal="right"/>
    </xf>
    <xf numFmtId="0" fontId="5" fillId="0" borderId="0" xfId="4"/>
    <xf numFmtId="0" fontId="5" fillId="0" borderId="0" xfId="4" applyAlignment="1">
      <alignment vertical="center"/>
    </xf>
    <xf numFmtId="0" fontId="1" fillId="2" borderId="1" xfId="1" applyFont="1"/>
    <xf numFmtId="0" fontId="2" fillId="3" borderId="0" xfId="2" applyFont="1"/>
    <xf numFmtId="0" fontId="2" fillId="2" borderId="1" xfId="1" applyFont="1"/>
    <xf numFmtId="0" fontId="6" fillId="2" borderId="1" xfId="1" applyFont="1"/>
    <xf numFmtId="0" fontId="2" fillId="0" borderId="0" xfId="0" applyFont="1"/>
  </cellXfs>
  <cellStyles count="5">
    <cellStyle name="好" xfId="2" builtinId="26"/>
    <cellStyle name="差" xfId="3" builtinId="27"/>
    <cellStyle name="常规" xfId="0" builtinId="0"/>
    <cellStyle name="注释" xfId="1" builtinId="10"/>
    <cellStyle name="解释性文本" xfId="4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</xdr:colOff>
      <xdr:row>38</xdr:row>
      <xdr:rowOff>9525</xdr:rowOff>
    </xdr:from>
    <xdr:to>
      <xdr:col>22</xdr:col>
      <xdr:colOff>28575</xdr:colOff>
      <xdr:row>42</xdr:row>
      <xdr:rowOff>9525</xdr:rowOff>
    </xdr:to>
    <xdr:pic>
      <xdr:nvPicPr>
        <xdr:cNvPr id="2" name="图片 1" descr="TP x TN -FP x FN &#10;MCC &#10;TP+FP TP+FN TN FP TN +FN ">
          <a:extLst>
            <a:ext uri="{FF2B5EF4-FFF2-40B4-BE49-F238E27FC236}">
              <a16:creationId xmlns:a16="http://schemas.microsoft.com/office/drawing/2014/main" id="{1248C7BD-5319-4363-B135-11894F9B6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010525"/>
          <a:ext cx="4286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03899-3CC4-4EE9-BEFA-F82F851E8A90}">
  <dimension ref="A1:X45"/>
  <sheetViews>
    <sheetView workbookViewId="0">
      <selection activeCell="G23" sqref="G23"/>
    </sheetView>
  </sheetViews>
  <sheetFormatPr defaultRowHeight="15" x14ac:dyDescent="0.25"/>
  <cols>
    <col min="1" max="1" width="28.28515625" customWidth="1"/>
    <col min="2" max="2" width="10.42578125" customWidth="1"/>
    <col min="3" max="3" width="11.85546875" customWidth="1"/>
    <col min="7" max="7" width="11.85546875" customWidth="1"/>
    <col min="8" max="8" width="11" customWidth="1"/>
    <col min="9" max="9" width="11.140625" customWidth="1"/>
  </cols>
  <sheetData>
    <row r="1" spans="1:24" x14ac:dyDescent="0.25">
      <c r="A1" s="2" t="s">
        <v>0</v>
      </c>
      <c r="G1" s="2" t="s">
        <v>18</v>
      </c>
    </row>
    <row r="2" spans="1:24" x14ac:dyDescent="0.25">
      <c r="A2" s="4" t="s">
        <v>8</v>
      </c>
      <c r="B2" s="3" t="s">
        <v>4</v>
      </c>
      <c r="C2" t="s">
        <v>1</v>
      </c>
      <c r="D2" t="s">
        <v>2</v>
      </c>
      <c r="E2" t="s">
        <v>3</v>
      </c>
      <c r="F2" t="s">
        <v>9</v>
      </c>
      <c r="G2" s="3" t="s">
        <v>5</v>
      </c>
      <c r="H2" t="s">
        <v>1</v>
      </c>
      <c r="I2" t="s">
        <v>2</v>
      </c>
      <c r="J2" t="s">
        <v>3</v>
      </c>
      <c r="K2" t="s">
        <v>9</v>
      </c>
      <c r="O2" s="5" t="s">
        <v>3</v>
      </c>
      <c r="P2" s="5" t="s">
        <v>16</v>
      </c>
      <c r="Q2" s="5" t="s">
        <v>17</v>
      </c>
      <c r="R2" s="5" t="s">
        <v>14</v>
      </c>
      <c r="S2" s="5" t="s">
        <v>15</v>
      </c>
      <c r="T2" s="5" t="s">
        <v>3</v>
      </c>
      <c r="U2" s="5" t="s">
        <v>16</v>
      </c>
      <c r="V2" s="5" t="s">
        <v>17</v>
      </c>
      <c r="W2" s="5" t="s">
        <v>14</v>
      </c>
      <c r="X2" s="5" t="s">
        <v>15</v>
      </c>
    </row>
    <row r="3" spans="1:24" x14ac:dyDescent="0.25">
      <c r="A3">
        <v>1</v>
      </c>
      <c r="C3" s="1">
        <f>95/109</f>
        <v>0.87155963302752293</v>
      </c>
      <c r="D3" s="1">
        <f>102/109</f>
        <v>0.93577981651376152</v>
      </c>
      <c r="E3" s="1">
        <v>0.80900944448821432</v>
      </c>
      <c r="F3" s="1">
        <v>0.90366970000000002</v>
      </c>
      <c r="H3" s="1">
        <f>54/60</f>
        <v>0.9</v>
      </c>
      <c r="I3" s="1">
        <f>46/60</f>
        <v>0.76666666666666672</v>
      </c>
      <c r="J3" s="1">
        <v>0.67267279399631241</v>
      </c>
      <c r="K3" s="1">
        <v>0.83333330000000005</v>
      </c>
      <c r="N3" s="6">
        <v>0</v>
      </c>
      <c r="O3" s="5">
        <v>0.90366970000000002</v>
      </c>
      <c r="P3" s="5">
        <v>95</v>
      </c>
      <c r="Q3" s="5">
        <v>102</v>
      </c>
      <c r="R3" s="5">
        <v>109</v>
      </c>
      <c r="S3" s="5">
        <v>109</v>
      </c>
      <c r="T3" s="5">
        <v>0.83333330000000005</v>
      </c>
      <c r="U3" s="5">
        <v>54</v>
      </c>
      <c r="V3" s="5">
        <v>46</v>
      </c>
      <c r="W3" s="5">
        <v>60</v>
      </c>
      <c r="X3" s="5">
        <v>60</v>
      </c>
    </row>
    <row r="4" spans="1:24" x14ac:dyDescent="0.25">
      <c r="A4">
        <v>2</v>
      </c>
      <c r="C4" s="1">
        <f>98/109</f>
        <v>0.8990825688073395</v>
      </c>
      <c r="D4" s="1">
        <f>102/109</f>
        <v>0.93577981651376152</v>
      </c>
      <c r="E4" s="1">
        <v>0.83542510331258168</v>
      </c>
      <c r="F4" s="1">
        <v>0.9174312</v>
      </c>
      <c r="H4" s="1">
        <f>55/60</f>
        <v>0.91666666666666663</v>
      </c>
      <c r="I4" s="1">
        <f>51/60</f>
        <v>0.85</v>
      </c>
      <c r="J4" s="1">
        <v>0.7683760704982201</v>
      </c>
      <c r="K4" s="1">
        <v>0.88333329999999999</v>
      </c>
      <c r="N4" s="6">
        <v>1</v>
      </c>
      <c r="O4" s="5">
        <v>0.9174312</v>
      </c>
      <c r="P4" s="5">
        <v>98</v>
      </c>
      <c r="Q4" s="5">
        <v>102</v>
      </c>
      <c r="R4" s="5">
        <v>109</v>
      </c>
      <c r="S4" s="5">
        <v>109</v>
      </c>
      <c r="T4" s="5">
        <v>0.88333329999999999</v>
      </c>
      <c r="U4" s="5">
        <v>55</v>
      </c>
      <c r="V4" s="5">
        <v>51</v>
      </c>
      <c r="W4" s="5">
        <v>60</v>
      </c>
      <c r="X4" s="5">
        <v>60</v>
      </c>
    </row>
    <row r="5" spans="1:24" x14ac:dyDescent="0.25">
      <c r="A5">
        <v>3</v>
      </c>
      <c r="C5" s="1">
        <f>96/109</f>
        <v>0.88073394495412849</v>
      </c>
      <c r="D5" s="1">
        <f>100/109</f>
        <v>0.91743119266055051</v>
      </c>
      <c r="E5" s="1">
        <v>0.79870312074939132</v>
      </c>
      <c r="F5" s="1">
        <v>0.89908253999999999</v>
      </c>
      <c r="H5" s="1">
        <f>55/60</f>
        <v>0.91666666666666663</v>
      </c>
      <c r="I5" s="1">
        <f>51/60</f>
        <v>0.85</v>
      </c>
      <c r="J5" s="1">
        <v>0.7683760704982201</v>
      </c>
      <c r="K5" s="1">
        <v>0.88333329999999999</v>
      </c>
      <c r="N5" s="6">
        <v>2</v>
      </c>
      <c r="O5" s="5">
        <v>0.89908253999999999</v>
      </c>
      <c r="P5" s="5">
        <v>96</v>
      </c>
      <c r="Q5" s="5">
        <v>100</v>
      </c>
      <c r="R5" s="5">
        <v>109</v>
      </c>
      <c r="S5" s="5">
        <v>109</v>
      </c>
      <c r="T5" s="5">
        <v>0.88333329999999999</v>
      </c>
      <c r="U5" s="5">
        <v>55</v>
      </c>
      <c r="V5" s="5">
        <v>51</v>
      </c>
      <c r="W5" s="5">
        <v>60</v>
      </c>
      <c r="X5" s="5">
        <v>60</v>
      </c>
    </row>
    <row r="6" spans="1:24" x14ac:dyDescent="0.25">
      <c r="A6">
        <v>4</v>
      </c>
      <c r="C6" s="1">
        <f>98/109</f>
        <v>0.8990825688073395</v>
      </c>
      <c r="D6" s="1">
        <f>94/109</f>
        <v>0.86238532110091748</v>
      </c>
      <c r="E6" s="1">
        <v>0.76198113818620083</v>
      </c>
      <c r="F6" s="1">
        <v>0.88073396999999998</v>
      </c>
      <c r="H6" s="1">
        <f>53/60</f>
        <v>0.8833333333333333</v>
      </c>
      <c r="I6" s="1">
        <f>51/60</f>
        <v>0.85</v>
      </c>
      <c r="J6" s="1">
        <v>0.73374108056157705</v>
      </c>
      <c r="K6" s="1">
        <v>0.86666670000000001</v>
      </c>
      <c r="N6" s="6">
        <v>3</v>
      </c>
      <c r="O6" s="5">
        <v>0.88073396999999998</v>
      </c>
      <c r="P6" s="5">
        <v>98</v>
      </c>
      <c r="Q6" s="5">
        <v>94</v>
      </c>
      <c r="R6" s="5">
        <v>109</v>
      </c>
      <c r="S6" s="5">
        <v>109</v>
      </c>
      <c r="T6" s="5">
        <v>0.86666670000000001</v>
      </c>
      <c r="U6" s="5">
        <v>53</v>
      </c>
      <c r="V6" s="5">
        <v>51</v>
      </c>
      <c r="W6" s="5">
        <v>60</v>
      </c>
      <c r="X6" s="5">
        <v>60</v>
      </c>
    </row>
    <row r="7" spans="1:24" x14ac:dyDescent="0.25">
      <c r="A7">
        <v>5</v>
      </c>
      <c r="C7" s="1">
        <f>96/108</f>
        <v>0.88888888888888884</v>
      </c>
      <c r="D7" s="1">
        <f>93/108</f>
        <v>0.86111111111111116</v>
      </c>
      <c r="E7" s="1">
        <v>0.75028951940858324</v>
      </c>
      <c r="F7" s="1">
        <v>0.875</v>
      </c>
      <c r="H7" s="1">
        <f>55/60</f>
        <v>0.91666666666666663</v>
      </c>
      <c r="I7" s="1">
        <f>52/60</f>
        <v>0.8666666666666667</v>
      </c>
      <c r="J7" s="1">
        <v>0.7843143397707556</v>
      </c>
      <c r="K7" s="1">
        <v>0.89166665000000001</v>
      </c>
      <c r="N7" s="6">
        <v>4</v>
      </c>
      <c r="O7" s="5">
        <v>0.875</v>
      </c>
      <c r="P7" s="5">
        <v>96</v>
      </c>
      <c r="Q7" s="5">
        <v>93</v>
      </c>
      <c r="R7" s="5">
        <v>108</v>
      </c>
      <c r="S7" s="5">
        <v>108</v>
      </c>
      <c r="T7" s="5">
        <v>0.89166665000000001</v>
      </c>
      <c r="U7" s="5">
        <v>55</v>
      </c>
      <c r="V7" s="5">
        <v>52</v>
      </c>
      <c r="W7" s="5">
        <v>60</v>
      </c>
      <c r="X7" s="5">
        <v>60</v>
      </c>
    </row>
    <row r="8" spans="1:24" x14ac:dyDescent="0.25">
      <c r="A8" s="8" t="s">
        <v>6</v>
      </c>
      <c r="G8" s="2" t="s">
        <v>18</v>
      </c>
    </row>
    <row r="9" spans="1:24" x14ac:dyDescent="0.25">
      <c r="A9" s="4" t="s">
        <v>8</v>
      </c>
      <c r="B9" s="3" t="s">
        <v>4</v>
      </c>
      <c r="C9" t="s">
        <v>1</v>
      </c>
      <c r="D9" t="s">
        <v>2</v>
      </c>
      <c r="E9" t="s">
        <v>3</v>
      </c>
      <c r="F9" t="s">
        <v>9</v>
      </c>
      <c r="G9" s="3" t="s">
        <v>5</v>
      </c>
      <c r="H9" t="s">
        <v>1</v>
      </c>
      <c r="I9" t="s">
        <v>2</v>
      </c>
      <c r="J9" t="s">
        <v>3</v>
      </c>
      <c r="K9" t="s">
        <v>9</v>
      </c>
      <c r="N9" s="5"/>
      <c r="O9" s="5" t="s">
        <v>3</v>
      </c>
      <c r="P9" s="5" t="s">
        <v>16</v>
      </c>
      <c r="Q9" s="5" t="s">
        <v>17</v>
      </c>
      <c r="R9" s="5" t="s">
        <v>14</v>
      </c>
      <c r="S9" s="5" t="s">
        <v>15</v>
      </c>
      <c r="T9" s="5" t="s">
        <v>3</v>
      </c>
      <c r="U9" s="5" t="s">
        <v>16</v>
      </c>
      <c r="V9" s="5" t="s">
        <v>17</v>
      </c>
      <c r="W9" s="5" t="s">
        <v>14</v>
      </c>
      <c r="X9" s="5" t="s">
        <v>15</v>
      </c>
    </row>
    <row r="10" spans="1:24" x14ac:dyDescent="0.25">
      <c r="A10">
        <v>1</v>
      </c>
      <c r="C10" s="1">
        <v>0.91743119266055051</v>
      </c>
      <c r="D10" s="1">
        <v>0.87155963302752293</v>
      </c>
      <c r="E10" s="1">
        <v>0.78982223524844342</v>
      </c>
      <c r="F10" s="1">
        <v>0.89449540000000005</v>
      </c>
      <c r="H10" s="1">
        <v>0.8833333333333333</v>
      </c>
      <c r="I10" s="1">
        <v>0.91666666666666663</v>
      </c>
      <c r="J10" s="1">
        <v>0.80044481515808408</v>
      </c>
      <c r="K10" s="1">
        <v>0.9</v>
      </c>
      <c r="N10" s="6">
        <v>0</v>
      </c>
      <c r="O10" s="5">
        <v>0.89449540000000005</v>
      </c>
      <c r="P10" s="5">
        <v>100</v>
      </c>
      <c r="Q10" s="5">
        <v>95</v>
      </c>
      <c r="R10" s="5">
        <v>109</v>
      </c>
      <c r="S10" s="5">
        <v>109</v>
      </c>
      <c r="T10" s="5">
        <v>0.9</v>
      </c>
      <c r="U10" s="5">
        <v>53</v>
      </c>
      <c r="V10" s="5">
        <v>55</v>
      </c>
      <c r="W10" s="5">
        <v>60</v>
      </c>
      <c r="X10" s="5">
        <v>60</v>
      </c>
    </row>
    <row r="11" spans="1:24" x14ac:dyDescent="0.25">
      <c r="A11">
        <v>2</v>
      </c>
      <c r="C11" s="1">
        <v>0.90825688073394495</v>
      </c>
      <c r="D11" s="1">
        <v>0.88073394495412849</v>
      </c>
      <c r="E11" s="1">
        <v>0.78928983058042879</v>
      </c>
      <c r="F11" s="1">
        <v>0.89449540000000005</v>
      </c>
      <c r="H11" s="1">
        <v>0.91666666666666663</v>
      </c>
      <c r="I11" s="1">
        <v>0.8666666666666667</v>
      </c>
      <c r="J11" s="1">
        <v>0.7843143397707556</v>
      </c>
      <c r="K11" s="1">
        <v>0.89166665000000001</v>
      </c>
      <c r="N11" s="6">
        <v>1</v>
      </c>
      <c r="O11" s="5">
        <v>0.89449540000000005</v>
      </c>
      <c r="P11" s="5">
        <v>99</v>
      </c>
      <c r="Q11" s="5">
        <v>96</v>
      </c>
      <c r="R11" s="5">
        <v>109</v>
      </c>
      <c r="S11" s="5">
        <v>109</v>
      </c>
      <c r="T11" s="5">
        <v>0.89166665000000001</v>
      </c>
      <c r="U11" s="5">
        <v>55</v>
      </c>
      <c r="V11" s="5">
        <v>52</v>
      </c>
      <c r="W11" s="5">
        <v>60</v>
      </c>
      <c r="X11" s="5">
        <v>60</v>
      </c>
    </row>
    <row r="12" spans="1:24" x14ac:dyDescent="0.25">
      <c r="A12">
        <v>3</v>
      </c>
      <c r="C12" s="1">
        <v>0.92660550458715596</v>
      </c>
      <c r="D12" s="1">
        <v>0.91743119266055051</v>
      </c>
      <c r="E12" s="1">
        <v>0.84407221993020976</v>
      </c>
      <c r="F12" s="1">
        <v>0.92201834999999999</v>
      </c>
      <c r="H12" s="1">
        <v>0.9</v>
      </c>
      <c r="I12" s="1">
        <v>0.81666666666666665</v>
      </c>
      <c r="J12" s="1">
        <v>0.71916812860609802</v>
      </c>
      <c r="K12" s="1">
        <v>0.85833334999999999</v>
      </c>
      <c r="N12" s="6">
        <v>2</v>
      </c>
      <c r="O12" s="5">
        <v>0.92201834999999999</v>
      </c>
      <c r="P12" s="5">
        <v>101</v>
      </c>
      <c r="Q12" s="5">
        <v>100</v>
      </c>
      <c r="R12" s="5">
        <v>109</v>
      </c>
      <c r="S12" s="5">
        <v>109</v>
      </c>
      <c r="T12" s="5">
        <v>0.85833334999999999</v>
      </c>
      <c r="U12" s="5">
        <v>54</v>
      </c>
      <c r="V12" s="5">
        <v>49</v>
      </c>
      <c r="W12" s="5">
        <v>60</v>
      </c>
      <c r="X12" s="5">
        <v>60</v>
      </c>
    </row>
    <row r="13" spans="1:24" x14ac:dyDescent="0.25">
      <c r="A13">
        <v>4</v>
      </c>
      <c r="C13" s="1">
        <v>0.8990825688073395</v>
      </c>
      <c r="D13" s="1">
        <v>0.86238532110091748</v>
      </c>
      <c r="E13" s="1">
        <v>0.76198113818620083</v>
      </c>
      <c r="F13" s="1">
        <v>0.88073396999999998</v>
      </c>
      <c r="H13" s="1">
        <v>0.8666666666666667</v>
      </c>
      <c r="I13" s="1">
        <v>0.9</v>
      </c>
      <c r="J13" s="1">
        <v>0.76709294785983062</v>
      </c>
      <c r="K13" s="1">
        <v>0.88333329999999999</v>
      </c>
      <c r="N13" s="6">
        <v>3</v>
      </c>
      <c r="O13" s="5">
        <v>0.88073396999999998</v>
      </c>
      <c r="P13" s="5">
        <v>98</v>
      </c>
      <c r="Q13" s="5">
        <v>94</v>
      </c>
      <c r="R13" s="5">
        <v>109</v>
      </c>
      <c r="S13" s="5">
        <v>109</v>
      </c>
      <c r="T13" s="5">
        <v>0.88333329999999999</v>
      </c>
      <c r="U13" s="5">
        <v>52</v>
      </c>
      <c r="V13" s="5">
        <v>54</v>
      </c>
      <c r="W13" s="5">
        <v>60</v>
      </c>
      <c r="X13" s="5">
        <v>60</v>
      </c>
    </row>
    <row r="14" spans="1:24" x14ac:dyDescent="0.25">
      <c r="A14">
        <v>5</v>
      </c>
      <c r="C14" s="1">
        <v>0.88888888888888884</v>
      </c>
      <c r="D14" s="1">
        <v>0.90740740740740744</v>
      </c>
      <c r="E14" s="1">
        <v>0.79643287056988377</v>
      </c>
      <c r="F14" s="1">
        <v>0.8981481</v>
      </c>
      <c r="H14" s="1">
        <v>0.9</v>
      </c>
      <c r="I14" s="1">
        <v>0.8666666666666667</v>
      </c>
      <c r="J14" s="1">
        <v>0.76709294785983062</v>
      </c>
      <c r="K14" s="1">
        <v>0.88333329999999999</v>
      </c>
      <c r="N14" s="6">
        <v>4</v>
      </c>
      <c r="O14" s="5">
        <v>0.8981481</v>
      </c>
      <c r="P14" s="5">
        <v>96</v>
      </c>
      <c r="Q14" s="5">
        <v>98</v>
      </c>
      <c r="R14" s="5">
        <v>108</v>
      </c>
      <c r="S14" s="5">
        <v>108</v>
      </c>
      <c r="T14" s="5">
        <v>0.88333329999999999</v>
      </c>
      <c r="U14" s="5">
        <v>54</v>
      </c>
      <c r="V14" s="5">
        <v>52</v>
      </c>
      <c r="W14" s="5">
        <v>60</v>
      </c>
      <c r="X14" s="5">
        <v>60</v>
      </c>
    </row>
    <row r="15" spans="1:24" x14ac:dyDescent="0.25">
      <c r="A15" s="2" t="s">
        <v>7</v>
      </c>
      <c r="G15" s="2" t="s">
        <v>18</v>
      </c>
    </row>
    <row r="16" spans="1:24" x14ac:dyDescent="0.25">
      <c r="A16" s="4" t="s">
        <v>8</v>
      </c>
      <c r="B16" s="3" t="s">
        <v>4</v>
      </c>
      <c r="C16" t="s">
        <v>1</v>
      </c>
      <c r="D16" t="s">
        <v>2</v>
      </c>
      <c r="E16" t="s">
        <v>3</v>
      </c>
      <c r="F16" t="s">
        <v>9</v>
      </c>
      <c r="G16" s="3" t="s">
        <v>5</v>
      </c>
      <c r="H16" t="s">
        <v>1</v>
      </c>
      <c r="I16" t="s">
        <v>2</v>
      </c>
      <c r="J16" t="s">
        <v>3</v>
      </c>
      <c r="K16" t="s">
        <v>9</v>
      </c>
      <c r="O16" s="5" t="s">
        <v>3</v>
      </c>
      <c r="P16" s="5" t="s">
        <v>16</v>
      </c>
      <c r="Q16" s="5" t="s">
        <v>17</v>
      </c>
      <c r="R16" s="5" t="s">
        <v>14</v>
      </c>
      <c r="S16" s="5" t="s">
        <v>15</v>
      </c>
      <c r="T16" s="5" t="s">
        <v>3</v>
      </c>
      <c r="U16" s="5" t="s">
        <v>16</v>
      </c>
      <c r="V16" s="5" t="s">
        <v>17</v>
      </c>
      <c r="W16" s="5" t="s">
        <v>14</v>
      </c>
      <c r="X16" s="5" t="s">
        <v>15</v>
      </c>
    </row>
    <row r="17" spans="1:24" x14ac:dyDescent="0.25">
      <c r="A17">
        <v>1</v>
      </c>
      <c r="C17" s="7">
        <v>0.85321100917431192</v>
      </c>
      <c r="D17" s="7">
        <v>0.87155963302752293</v>
      </c>
      <c r="E17" s="7">
        <v>0.72489267800707791</v>
      </c>
      <c r="F17" s="1">
        <v>0.86238532999999995</v>
      </c>
      <c r="H17" s="7">
        <v>0.85</v>
      </c>
      <c r="I17" s="7">
        <v>0.81666666666666665</v>
      </c>
      <c r="J17" s="7">
        <v>0.66703734596507003</v>
      </c>
      <c r="K17" s="1">
        <v>0.83333330000000005</v>
      </c>
      <c r="N17" s="6">
        <v>0</v>
      </c>
      <c r="O17" s="5">
        <v>0.86238532999999995</v>
      </c>
      <c r="P17" s="5">
        <v>93</v>
      </c>
      <c r="Q17" s="5">
        <v>95</v>
      </c>
      <c r="R17" s="5">
        <v>109</v>
      </c>
      <c r="S17" s="5">
        <v>109</v>
      </c>
      <c r="T17" s="5">
        <v>0.83333330000000005</v>
      </c>
      <c r="U17" s="5">
        <v>51</v>
      </c>
      <c r="V17" s="5">
        <v>49</v>
      </c>
      <c r="W17" s="5">
        <v>60</v>
      </c>
      <c r="X17" s="5">
        <v>60</v>
      </c>
    </row>
    <row r="18" spans="1:24" x14ac:dyDescent="0.25">
      <c r="A18">
        <v>2</v>
      </c>
      <c r="C18" s="7">
        <v>0.88073394495412849</v>
      </c>
      <c r="D18" s="7">
        <v>0.90825688073394495</v>
      </c>
      <c r="E18" s="7">
        <v>0.78928983058042879</v>
      </c>
      <c r="F18" s="1">
        <v>0.89449540000000005</v>
      </c>
      <c r="H18" s="7">
        <v>0.85</v>
      </c>
      <c r="I18" s="7">
        <v>0.8</v>
      </c>
      <c r="J18" s="7">
        <v>0.65081402661828647</v>
      </c>
      <c r="K18" s="1">
        <v>0.82499999999999996</v>
      </c>
      <c r="N18" s="6">
        <v>1</v>
      </c>
      <c r="O18" s="5">
        <v>0.89449540000000005</v>
      </c>
      <c r="P18" s="5">
        <v>96</v>
      </c>
      <c r="Q18" s="5">
        <v>99</v>
      </c>
      <c r="R18" s="5">
        <v>109</v>
      </c>
      <c r="S18" s="5">
        <v>109</v>
      </c>
      <c r="T18" s="5">
        <v>0.82499999999999996</v>
      </c>
      <c r="U18" s="5">
        <v>51</v>
      </c>
      <c r="V18" s="5">
        <v>48</v>
      </c>
      <c r="W18" s="5">
        <v>60</v>
      </c>
      <c r="X18" s="5">
        <v>60</v>
      </c>
    </row>
    <row r="19" spans="1:24" x14ac:dyDescent="0.25">
      <c r="A19">
        <v>3</v>
      </c>
      <c r="C19" s="7">
        <v>0.85321100917431192</v>
      </c>
      <c r="D19" s="7">
        <v>0.91743119266055051</v>
      </c>
      <c r="E19" s="7">
        <v>0.7722362879205682</v>
      </c>
      <c r="F19" s="1">
        <v>0.88532109999999997</v>
      </c>
      <c r="H19" s="7">
        <v>0.83333333333333337</v>
      </c>
      <c r="I19" s="7">
        <v>0.91666666666666663</v>
      </c>
      <c r="J19" s="7">
        <v>0.75261780900638164</v>
      </c>
      <c r="K19" s="1">
        <v>0.875</v>
      </c>
      <c r="N19" s="6">
        <v>2</v>
      </c>
      <c r="O19" s="5">
        <v>0.88532109999999997</v>
      </c>
      <c r="P19" s="5">
        <v>93</v>
      </c>
      <c r="Q19" s="5">
        <v>100</v>
      </c>
      <c r="R19" s="5">
        <v>109</v>
      </c>
      <c r="S19" s="5">
        <v>109</v>
      </c>
      <c r="T19" s="5">
        <v>0.875</v>
      </c>
      <c r="U19" s="5">
        <v>50</v>
      </c>
      <c r="V19" s="5">
        <v>55</v>
      </c>
      <c r="W19" s="5">
        <v>60</v>
      </c>
      <c r="X19" s="5">
        <v>60</v>
      </c>
    </row>
    <row r="20" spans="1:24" x14ac:dyDescent="0.25">
      <c r="A20">
        <v>4</v>
      </c>
      <c r="C20" s="7">
        <v>0.86238532110091748</v>
      </c>
      <c r="D20" s="7">
        <v>0.86238532110091748</v>
      </c>
      <c r="E20" s="7">
        <v>0.72477064220183485</v>
      </c>
      <c r="F20" s="1">
        <v>0.86238532999999995</v>
      </c>
      <c r="H20" s="7">
        <v>0.9</v>
      </c>
      <c r="I20" s="7">
        <v>0.8833333333333333</v>
      </c>
      <c r="J20" s="7">
        <v>0.78344215230077274</v>
      </c>
      <c r="K20" s="1">
        <v>0.89166665000000001</v>
      </c>
      <c r="N20" s="6">
        <v>3</v>
      </c>
      <c r="O20" s="5">
        <v>0.86238532999999995</v>
      </c>
      <c r="P20" s="5">
        <v>94</v>
      </c>
      <c r="Q20" s="5">
        <v>94</v>
      </c>
      <c r="R20" s="5">
        <v>109</v>
      </c>
      <c r="S20" s="5">
        <v>109</v>
      </c>
      <c r="T20" s="5">
        <v>0.89166665000000001</v>
      </c>
      <c r="U20" s="5">
        <v>54</v>
      </c>
      <c r="V20" s="5">
        <v>53</v>
      </c>
      <c r="W20" s="5">
        <v>60</v>
      </c>
      <c r="X20" s="5">
        <v>60</v>
      </c>
    </row>
    <row r="21" spans="1:24" x14ac:dyDescent="0.25">
      <c r="A21">
        <v>5</v>
      </c>
      <c r="C21" s="7">
        <v>0.88888888888888884</v>
      </c>
      <c r="D21" s="7">
        <v>0.87037037037037035</v>
      </c>
      <c r="E21" s="7">
        <v>0.75938948124105199</v>
      </c>
      <c r="F21" s="1">
        <v>0.87962960000000001</v>
      </c>
      <c r="H21" s="7">
        <v>0.8833333333333333</v>
      </c>
      <c r="I21" s="7">
        <v>0.8833333333333333</v>
      </c>
      <c r="J21" s="7">
        <v>0.76666666666666672</v>
      </c>
      <c r="K21" s="1">
        <v>0.88333329999999999</v>
      </c>
      <c r="N21" s="6">
        <v>4</v>
      </c>
      <c r="O21" s="5">
        <v>0.87962960000000001</v>
      </c>
      <c r="P21" s="5">
        <v>96</v>
      </c>
      <c r="Q21" s="5">
        <v>94</v>
      </c>
      <c r="R21" s="5">
        <v>108</v>
      </c>
      <c r="S21" s="5">
        <v>108</v>
      </c>
      <c r="T21" s="5">
        <v>0.88333329999999999</v>
      </c>
      <c r="U21" s="5">
        <v>53</v>
      </c>
      <c r="V21" s="5">
        <v>53</v>
      </c>
      <c r="W21" s="5">
        <v>60</v>
      </c>
      <c r="X21" s="5">
        <v>60</v>
      </c>
    </row>
    <row r="25" spans="1:24" x14ac:dyDescent="0.25">
      <c r="A25" s="2" t="s">
        <v>20</v>
      </c>
      <c r="G25" s="2" t="s">
        <v>19</v>
      </c>
    </row>
    <row r="26" spans="1:24" x14ac:dyDescent="0.25">
      <c r="A26" s="4" t="s">
        <v>8</v>
      </c>
      <c r="B26" s="3" t="s">
        <v>4</v>
      </c>
      <c r="C26" t="s">
        <v>1</v>
      </c>
      <c r="D26" t="s">
        <v>2</v>
      </c>
      <c r="E26" t="s">
        <v>3</v>
      </c>
      <c r="F26" t="s">
        <v>9</v>
      </c>
      <c r="G26" s="3" t="s">
        <v>5</v>
      </c>
      <c r="H26" t="s">
        <v>1</v>
      </c>
      <c r="I26" t="s">
        <v>2</v>
      </c>
      <c r="J26" t="s">
        <v>3</v>
      </c>
      <c r="K26" t="s">
        <v>9</v>
      </c>
      <c r="O26" s="5" t="s">
        <v>3</v>
      </c>
      <c r="P26" s="5" t="s">
        <v>16</v>
      </c>
      <c r="Q26" s="5" t="s">
        <v>17</v>
      </c>
      <c r="R26" s="5" t="s">
        <v>14</v>
      </c>
      <c r="S26" s="5" t="s">
        <v>15</v>
      </c>
      <c r="T26" s="5" t="s">
        <v>3</v>
      </c>
      <c r="U26" s="5" t="s">
        <v>16</v>
      </c>
      <c r="V26" s="5" t="s">
        <v>17</v>
      </c>
      <c r="W26" s="5" t="s">
        <v>14</v>
      </c>
      <c r="X26" s="5" t="s">
        <v>15</v>
      </c>
    </row>
    <row r="27" spans="1:24" x14ac:dyDescent="0.25">
      <c r="A27">
        <v>1</v>
      </c>
      <c r="C27" s="1">
        <v>0.86238532110091748</v>
      </c>
      <c r="D27" s="1">
        <v>0.79268292682926833</v>
      </c>
      <c r="E27" s="1">
        <v>0.65720406552474742</v>
      </c>
      <c r="F27" s="1">
        <v>0.83246076000000002</v>
      </c>
      <c r="H27" s="1">
        <v>0.85</v>
      </c>
      <c r="I27" s="1">
        <v>0.71111111111111114</v>
      </c>
      <c r="J27" s="1">
        <v>0.56917895688381659</v>
      </c>
      <c r="K27" s="1">
        <v>0.79047619999999996</v>
      </c>
      <c r="N27" s="5">
        <v>0</v>
      </c>
      <c r="O27" s="5">
        <v>0.83246076000000002</v>
      </c>
      <c r="P27" s="5">
        <v>94</v>
      </c>
      <c r="Q27" s="5">
        <v>65</v>
      </c>
      <c r="R27" s="5">
        <v>109</v>
      </c>
      <c r="S27" s="5">
        <v>82</v>
      </c>
      <c r="T27" s="5">
        <v>0.79047619999999996</v>
      </c>
      <c r="U27" s="5">
        <v>51</v>
      </c>
      <c r="V27" s="5">
        <v>32</v>
      </c>
      <c r="W27" s="5">
        <v>60</v>
      </c>
      <c r="X27" s="5">
        <v>45</v>
      </c>
    </row>
    <row r="28" spans="1:24" x14ac:dyDescent="0.25">
      <c r="A28">
        <v>2</v>
      </c>
      <c r="C28" s="1">
        <v>0.84403669724770647</v>
      </c>
      <c r="D28" s="1">
        <v>0.79268292682926833</v>
      </c>
      <c r="E28" s="1">
        <v>0.63671962407697469</v>
      </c>
      <c r="F28" s="1">
        <v>0.82198954000000002</v>
      </c>
      <c r="H28" s="1">
        <v>0.8833333333333333</v>
      </c>
      <c r="I28" s="1">
        <v>0.68888888888888888</v>
      </c>
      <c r="J28" s="1">
        <v>0.58927416619361384</v>
      </c>
      <c r="K28" s="1">
        <v>0.8</v>
      </c>
      <c r="N28" s="5">
        <v>1</v>
      </c>
      <c r="O28" s="5">
        <v>0.82198954000000002</v>
      </c>
      <c r="P28" s="5">
        <v>92</v>
      </c>
      <c r="Q28" s="5">
        <v>65</v>
      </c>
      <c r="R28" s="5">
        <v>109</v>
      </c>
      <c r="S28" s="5">
        <v>82</v>
      </c>
      <c r="T28" s="5">
        <v>0.8</v>
      </c>
      <c r="U28" s="5">
        <v>53</v>
      </c>
      <c r="V28" s="5">
        <v>31</v>
      </c>
      <c r="W28" s="5">
        <v>60</v>
      </c>
      <c r="X28" s="5">
        <v>45</v>
      </c>
    </row>
    <row r="29" spans="1:24" x14ac:dyDescent="0.25">
      <c r="A29">
        <v>3</v>
      </c>
      <c r="C29" s="1">
        <v>0.87155963302752293</v>
      </c>
      <c r="D29" s="1">
        <v>0.81481481481481477</v>
      </c>
      <c r="E29" s="1">
        <v>0.68750447551638838</v>
      </c>
      <c r="F29" s="1">
        <v>0.84736840000000002</v>
      </c>
      <c r="H29" s="9">
        <v>0.9</v>
      </c>
      <c r="I29" s="9">
        <v>0.71111111111111114</v>
      </c>
      <c r="J29" s="9">
        <v>0.62932192506114104</v>
      </c>
      <c r="K29" s="9">
        <v>0.81904763000000003</v>
      </c>
      <c r="N29" s="5">
        <v>2</v>
      </c>
      <c r="O29" s="5">
        <v>0.84736840000000002</v>
      </c>
      <c r="P29" s="5">
        <v>95</v>
      </c>
      <c r="Q29" s="5">
        <v>66</v>
      </c>
      <c r="R29" s="5">
        <v>109</v>
      </c>
      <c r="S29" s="5">
        <v>81</v>
      </c>
      <c r="T29" s="5">
        <v>0.81904763000000003</v>
      </c>
      <c r="U29" s="5">
        <v>54</v>
      </c>
      <c r="V29" s="5">
        <v>32</v>
      </c>
      <c r="W29" s="5">
        <v>60</v>
      </c>
      <c r="X29" s="5">
        <v>45</v>
      </c>
    </row>
    <row r="30" spans="1:24" x14ac:dyDescent="0.25">
      <c r="A30">
        <v>4</v>
      </c>
      <c r="C30" s="1">
        <v>0.86238532110091748</v>
      </c>
      <c r="D30" s="1">
        <v>0.81481481481481477</v>
      </c>
      <c r="E30" s="1">
        <v>0.67720013591573225</v>
      </c>
      <c r="F30" s="1">
        <v>0.84210527000000002</v>
      </c>
      <c r="H30" s="1">
        <v>0.8666666666666667</v>
      </c>
      <c r="I30" s="1">
        <v>0.68888888888888888</v>
      </c>
      <c r="J30" s="1">
        <v>0.56899061833243236</v>
      </c>
      <c r="K30" s="1">
        <v>0.79047619999999996</v>
      </c>
      <c r="N30" s="5">
        <v>3</v>
      </c>
      <c r="O30" s="5">
        <v>0.84210527000000002</v>
      </c>
      <c r="P30" s="5">
        <v>94</v>
      </c>
      <c r="Q30" s="5">
        <v>66</v>
      </c>
      <c r="R30" s="5">
        <v>109</v>
      </c>
      <c r="S30" s="5">
        <v>81</v>
      </c>
      <c r="T30" s="5">
        <v>0.79047619999999996</v>
      </c>
      <c r="U30" s="5">
        <v>52</v>
      </c>
      <c r="V30" s="5">
        <v>31</v>
      </c>
      <c r="W30" s="5">
        <v>60</v>
      </c>
      <c r="X30" s="5">
        <v>45</v>
      </c>
    </row>
    <row r="31" spans="1:24" x14ac:dyDescent="0.25">
      <c r="A31">
        <v>5</v>
      </c>
      <c r="C31" s="1">
        <v>0.87962962962962965</v>
      </c>
      <c r="D31" s="1">
        <v>0.85185185185185186</v>
      </c>
      <c r="E31" s="1">
        <v>0.73039687760468952</v>
      </c>
      <c r="F31" s="1">
        <v>0.86772490000000002</v>
      </c>
      <c r="H31" s="1">
        <v>0.9</v>
      </c>
      <c r="I31" s="1">
        <v>0.68888888888888888</v>
      </c>
      <c r="J31" s="1">
        <v>0.61004226355887337</v>
      </c>
      <c r="K31" s="1">
        <v>0.80952380000000002</v>
      </c>
      <c r="N31" s="5">
        <v>4</v>
      </c>
      <c r="O31" s="5">
        <v>0.86772490000000002</v>
      </c>
      <c r="P31" s="5">
        <v>95</v>
      </c>
      <c r="Q31" s="5">
        <v>69</v>
      </c>
      <c r="R31" s="5">
        <v>108</v>
      </c>
      <c r="S31" s="5">
        <v>81</v>
      </c>
      <c r="T31" s="5">
        <v>0.80952380000000002</v>
      </c>
      <c r="U31" s="5">
        <v>54</v>
      </c>
      <c r="V31" s="5">
        <v>31</v>
      </c>
      <c r="W31" s="5">
        <v>60</v>
      </c>
      <c r="X31" s="5">
        <v>45</v>
      </c>
    </row>
    <row r="32" spans="1:24" x14ac:dyDescent="0.25">
      <c r="A32" s="2" t="s">
        <v>21</v>
      </c>
      <c r="G32" s="2" t="s">
        <v>19</v>
      </c>
    </row>
    <row r="33" spans="1:24" x14ac:dyDescent="0.25">
      <c r="A33" s="4" t="s">
        <v>8</v>
      </c>
      <c r="B33" s="3" t="s">
        <v>4</v>
      </c>
      <c r="C33" t="s">
        <v>1</v>
      </c>
      <c r="D33" t="s">
        <v>2</v>
      </c>
      <c r="E33" t="s">
        <v>3</v>
      </c>
      <c r="F33" t="s">
        <v>9</v>
      </c>
      <c r="G33" s="3" t="s">
        <v>5</v>
      </c>
      <c r="H33" t="s">
        <v>1</v>
      </c>
      <c r="I33" t="s">
        <v>2</v>
      </c>
      <c r="J33" t="s">
        <v>3</v>
      </c>
      <c r="K33" t="s">
        <v>9</v>
      </c>
      <c r="O33" s="5" t="s">
        <v>3</v>
      </c>
      <c r="P33" s="5" t="s">
        <v>16</v>
      </c>
      <c r="Q33" s="5" t="s">
        <v>17</v>
      </c>
      <c r="R33" s="5" t="s">
        <v>14</v>
      </c>
      <c r="S33" s="5" t="s">
        <v>15</v>
      </c>
      <c r="T33" s="5" t="s">
        <v>3</v>
      </c>
      <c r="U33" s="5" t="s">
        <v>16</v>
      </c>
      <c r="V33" s="5" t="s">
        <v>17</v>
      </c>
      <c r="W33" s="5" t="s">
        <v>14</v>
      </c>
      <c r="X33" s="5" t="s">
        <v>15</v>
      </c>
    </row>
    <row r="34" spans="1:24" x14ac:dyDescent="0.25">
      <c r="A34">
        <v>1</v>
      </c>
      <c r="C34" s="1">
        <v>0.8165137614678899</v>
      </c>
      <c r="D34" s="1">
        <v>0.81707317073170727</v>
      </c>
      <c r="E34" s="1">
        <v>0.62972377537467927</v>
      </c>
      <c r="F34" s="1">
        <v>0.81675390000000003</v>
      </c>
      <c r="H34" s="1">
        <v>0.85</v>
      </c>
      <c r="I34" s="1">
        <v>0.71111111111111114</v>
      </c>
      <c r="J34" s="1">
        <v>0.56917895688381659</v>
      </c>
      <c r="K34" s="1">
        <v>0.79047619999999996</v>
      </c>
      <c r="N34" s="5">
        <v>0</v>
      </c>
      <c r="O34" s="5">
        <v>0.81675390000000003</v>
      </c>
      <c r="P34" s="5">
        <v>89</v>
      </c>
      <c r="Q34" s="5">
        <v>67</v>
      </c>
      <c r="R34" s="5">
        <v>109</v>
      </c>
      <c r="S34" s="5">
        <v>82</v>
      </c>
      <c r="T34" s="5">
        <v>0.79047619999999996</v>
      </c>
      <c r="U34" s="5">
        <v>51</v>
      </c>
      <c r="V34" s="5">
        <v>32</v>
      </c>
      <c r="W34" s="5">
        <v>60</v>
      </c>
      <c r="X34" s="5">
        <v>45</v>
      </c>
    </row>
    <row r="35" spans="1:24" x14ac:dyDescent="0.25">
      <c r="A35">
        <v>2</v>
      </c>
      <c r="C35" s="1">
        <v>0.88073394495412849</v>
      </c>
      <c r="D35" s="1">
        <v>0.74390243902439024</v>
      </c>
      <c r="E35" s="1">
        <v>0.63465639712060462</v>
      </c>
      <c r="F35" s="1">
        <v>0.82198954000000002</v>
      </c>
      <c r="H35" s="1">
        <v>0.78333333333333333</v>
      </c>
      <c r="I35" s="1">
        <v>0.6</v>
      </c>
      <c r="J35" s="1">
        <v>0.39063557677988553</v>
      </c>
      <c r="K35" s="1">
        <v>0.70476190000000005</v>
      </c>
      <c r="N35" s="5">
        <v>1</v>
      </c>
      <c r="O35" s="5">
        <v>0.82198954000000002</v>
      </c>
      <c r="P35" s="5">
        <v>96</v>
      </c>
      <c r="Q35" s="5">
        <v>61</v>
      </c>
      <c r="R35" s="5">
        <v>109</v>
      </c>
      <c r="S35" s="5">
        <v>82</v>
      </c>
      <c r="T35" s="5">
        <v>0.70476190000000005</v>
      </c>
      <c r="U35" s="5">
        <v>47</v>
      </c>
      <c r="V35" s="5">
        <v>27</v>
      </c>
      <c r="W35" s="5">
        <v>60</v>
      </c>
      <c r="X35" s="5">
        <v>45</v>
      </c>
    </row>
    <row r="36" spans="1:24" x14ac:dyDescent="0.25">
      <c r="A36">
        <v>3</v>
      </c>
      <c r="C36" s="1">
        <v>0.8990825688073395</v>
      </c>
      <c r="D36" s="1">
        <v>0.80246913580246915</v>
      </c>
      <c r="E36" s="1">
        <v>0.70820048656634071</v>
      </c>
      <c r="F36" s="1">
        <v>0.85789470000000001</v>
      </c>
      <c r="H36" s="1">
        <v>0.8666666666666667</v>
      </c>
      <c r="I36" s="1">
        <v>0.71111111111111114</v>
      </c>
      <c r="J36" s="1">
        <v>0.58878405775518983</v>
      </c>
      <c r="K36" s="1">
        <v>0.8</v>
      </c>
      <c r="N36" s="5">
        <v>2</v>
      </c>
      <c r="O36" s="5">
        <v>0.85789470000000001</v>
      </c>
      <c r="P36" s="5">
        <v>98</v>
      </c>
      <c r="Q36" s="5">
        <v>65</v>
      </c>
      <c r="R36" s="5">
        <v>109</v>
      </c>
      <c r="S36" s="5">
        <v>81</v>
      </c>
      <c r="T36" s="5">
        <v>0.8</v>
      </c>
      <c r="U36" s="5">
        <v>52</v>
      </c>
      <c r="V36" s="5">
        <v>32</v>
      </c>
      <c r="W36" s="5">
        <v>60</v>
      </c>
      <c r="X36" s="5">
        <v>45</v>
      </c>
    </row>
    <row r="37" spans="1:24" x14ac:dyDescent="0.25">
      <c r="A37">
        <v>4</v>
      </c>
      <c r="C37" s="1">
        <v>0.86238532110091748</v>
      </c>
      <c r="D37" s="1">
        <v>0.8271604938271605</v>
      </c>
      <c r="E37" s="1">
        <v>0.68849387562002018</v>
      </c>
      <c r="F37" s="1">
        <v>0.84736840000000002</v>
      </c>
      <c r="H37" s="10">
        <v>0.81666666666666665</v>
      </c>
      <c r="I37" s="10">
        <v>0.71111111111111114</v>
      </c>
      <c r="J37" s="10">
        <v>0.53113254037373858</v>
      </c>
      <c r="K37" s="10">
        <v>0.77142860000000002</v>
      </c>
      <c r="N37" s="5">
        <v>3</v>
      </c>
      <c r="O37" s="5">
        <v>0.84736840000000002</v>
      </c>
      <c r="P37" s="5">
        <v>94</v>
      </c>
      <c r="Q37" s="5">
        <v>67</v>
      </c>
      <c r="R37" s="5">
        <v>109</v>
      </c>
      <c r="S37" s="5">
        <v>81</v>
      </c>
      <c r="T37" s="5">
        <v>0.77142860000000002</v>
      </c>
      <c r="U37" s="5">
        <v>49</v>
      </c>
      <c r="V37" s="5">
        <v>32</v>
      </c>
      <c r="W37" s="5">
        <v>60</v>
      </c>
      <c r="X37" s="5">
        <v>45</v>
      </c>
    </row>
    <row r="38" spans="1:24" x14ac:dyDescent="0.25">
      <c r="A38">
        <v>5</v>
      </c>
      <c r="C38" s="1">
        <v>0.83333333333333337</v>
      </c>
      <c r="D38" s="1">
        <v>0.8271604938271605</v>
      </c>
      <c r="E38" s="1">
        <v>0.65704787918038743</v>
      </c>
      <c r="F38" s="1">
        <v>0.83068779999999998</v>
      </c>
      <c r="H38" s="9">
        <v>0.85</v>
      </c>
      <c r="I38" s="9">
        <v>0.8666666666666667</v>
      </c>
      <c r="J38" s="9">
        <v>0.71193614192246102</v>
      </c>
      <c r="K38" s="9">
        <v>0.85714287</v>
      </c>
      <c r="N38" s="5">
        <v>4</v>
      </c>
      <c r="O38" s="5">
        <v>0.83068779999999998</v>
      </c>
      <c r="P38" s="5">
        <v>90</v>
      </c>
      <c r="Q38" s="5">
        <v>67</v>
      </c>
      <c r="R38" s="5">
        <v>108</v>
      </c>
      <c r="S38" s="5">
        <v>81</v>
      </c>
      <c r="T38" s="5">
        <v>0.85714287</v>
      </c>
      <c r="U38" s="5">
        <v>51</v>
      </c>
      <c r="V38" s="5">
        <v>39</v>
      </c>
      <c r="W38" s="5">
        <v>60</v>
      </c>
      <c r="X38" s="5">
        <v>45</v>
      </c>
    </row>
    <row r="39" spans="1:24" x14ac:dyDescent="0.25">
      <c r="A39" s="2" t="s">
        <v>22</v>
      </c>
      <c r="G39" s="2" t="s">
        <v>19</v>
      </c>
    </row>
    <row r="40" spans="1:24" x14ac:dyDescent="0.25">
      <c r="A40" s="4" t="s">
        <v>8</v>
      </c>
      <c r="B40" s="3" t="s">
        <v>4</v>
      </c>
      <c r="C40" t="s">
        <v>1</v>
      </c>
      <c r="D40" t="s">
        <v>2</v>
      </c>
      <c r="E40" t="s">
        <v>3</v>
      </c>
      <c r="F40" t="s">
        <v>9</v>
      </c>
      <c r="G40" s="3" t="s">
        <v>5</v>
      </c>
      <c r="H40" t="s">
        <v>1</v>
      </c>
      <c r="I40" t="s">
        <v>2</v>
      </c>
      <c r="J40" t="s">
        <v>3</v>
      </c>
      <c r="K40" t="s">
        <v>9</v>
      </c>
      <c r="O40" s="5" t="s">
        <v>3</v>
      </c>
      <c r="P40" s="5" t="s">
        <v>16</v>
      </c>
      <c r="Q40" s="5" t="s">
        <v>17</v>
      </c>
      <c r="R40" s="5" t="s">
        <v>14</v>
      </c>
      <c r="S40" s="5" t="s">
        <v>15</v>
      </c>
      <c r="T40" s="5" t="s">
        <v>3</v>
      </c>
      <c r="U40" s="5" t="s">
        <v>16</v>
      </c>
      <c r="V40" s="5" t="s">
        <v>17</v>
      </c>
      <c r="W40" s="5" t="s">
        <v>14</v>
      </c>
      <c r="X40" s="5" t="s">
        <v>15</v>
      </c>
    </row>
    <row r="41" spans="1:24" x14ac:dyDescent="0.25">
      <c r="A41">
        <v>1</v>
      </c>
      <c r="C41" s="7">
        <v>0.84403669724770647</v>
      </c>
      <c r="D41" s="7">
        <v>0.74390243902439024</v>
      </c>
      <c r="E41" s="7">
        <v>0.59206041073932114</v>
      </c>
      <c r="F41" s="1">
        <v>0.80104715000000004</v>
      </c>
      <c r="H41" s="9">
        <v>0.8833333333333333</v>
      </c>
      <c r="I41" s="9">
        <v>0.73333333333333328</v>
      </c>
      <c r="J41" s="9">
        <v>0.62841375395025068</v>
      </c>
      <c r="K41" s="9">
        <v>0.81904763000000003</v>
      </c>
      <c r="N41" s="5">
        <v>0</v>
      </c>
      <c r="O41" s="5">
        <v>0.80104715000000004</v>
      </c>
      <c r="P41" s="5">
        <v>92</v>
      </c>
      <c r="Q41" s="5">
        <v>61</v>
      </c>
      <c r="R41" s="5">
        <v>109</v>
      </c>
      <c r="S41" s="5">
        <v>82</v>
      </c>
      <c r="T41" s="5">
        <v>0.81904763000000003</v>
      </c>
      <c r="U41" s="5">
        <v>53</v>
      </c>
      <c r="V41" s="5">
        <v>33</v>
      </c>
      <c r="W41" s="5">
        <v>60</v>
      </c>
      <c r="X41" s="5">
        <v>45</v>
      </c>
    </row>
    <row r="42" spans="1:24" x14ac:dyDescent="0.25">
      <c r="A42">
        <v>2</v>
      </c>
      <c r="C42" s="7">
        <v>0.84403669724770647</v>
      </c>
      <c r="D42" s="7">
        <v>0.75609756097560976</v>
      </c>
      <c r="E42" s="7">
        <v>0.60317875570763468</v>
      </c>
      <c r="F42" s="1">
        <v>0.80628270000000002</v>
      </c>
      <c r="H42" s="7">
        <v>0.85</v>
      </c>
      <c r="I42" s="7">
        <v>0.66666666666666663</v>
      </c>
      <c r="J42" s="7">
        <v>0.52916127504916211</v>
      </c>
      <c r="K42" s="1">
        <v>0.77142860000000002</v>
      </c>
      <c r="N42" s="5">
        <v>1</v>
      </c>
      <c r="O42" s="5">
        <v>0.80628270000000002</v>
      </c>
      <c r="P42" s="5">
        <v>92</v>
      </c>
      <c r="Q42" s="5">
        <v>62</v>
      </c>
      <c r="R42" s="5">
        <v>109</v>
      </c>
      <c r="S42" s="5">
        <v>82</v>
      </c>
      <c r="T42" s="5">
        <v>0.77142860000000002</v>
      </c>
      <c r="U42" s="5">
        <v>51</v>
      </c>
      <c r="V42" s="5">
        <v>30</v>
      </c>
      <c r="W42" s="5">
        <v>60</v>
      </c>
      <c r="X42" s="5">
        <v>45</v>
      </c>
    </row>
    <row r="43" spans="1:24" x14ac:dyDescent="0.25">
      <c r="A43">
        <v>3</v>
      </c>
      <c r="C43" s="7">
        <v>0.8990825688073395</v>
      </c>
      <c r="D43" s="7">
        <v>0.8271604938271605</v>
      </c>
      <c r="E43" s="7">
        <v>0.73009847716368526</v>
      </c>
      <c r="F43" s="1">
        <v>0.86842109999999995</v>
      </c>
      <c r="H43" s="7">
        <v>0.8666666666666667</v>
      </c>
      <c r="I43" s="7">
        <v>0.73333333333333328</v>
      </c>
      <c r="J43" s="7">
        <v>0.60862700340051679</v>
      </c>
      <c r="K43" s="1">
        <v>0.80952380000000002</v>
      </c>
      <c r="N43" s="5">
        <v>2</v>
      </c>
      <c r="O43" s="5">
        <v>0.86842109999999995</v>
      </c>
      <c r="P43" s="5">
        <v>98</v>
      </c>
      <c r="Q43" s="5">
        <v>67</v>
      </c>
      <c r="R43" s="5">
        <v>109</v>
      </c>
      <c r="S43" s="5">
        <v>81</v>
      </c>
      <c r="T43" s="5">
        <v>0.80952380000000002</v>
      </c>
      <c r="U43" s="5">
        <v>52</v>
      </c>
      <c r="V43" s="5">
        <v>33</v>
      </c>
      <c r="W43" s="5">
        <v>60</v>
      </c>
      <c r="X43" s="5">
        <v>45</v>
      </c>
    </row>
    <row r="44" spans="1:24" x14ac:dyDescent="0.25">
      <c r="A44">
        <v>4</v>
      </c>
      <c r="C44" s="7">
        <v>0.84403669724770647</v>
      </c>
      <c r="D44" s="7">
        <v>0.81481481481481477</v>
      </c>
      <c r="E44" s="7">
        <v>0.65691982778417135</v>
      </c>
      <c r="F44" s="1">
        <v>0.83157897000000003</v>
      </c>
      <c r="H44" s="7">
        <v>0.8666666666666667</v>
      </c>
      <c r="I44" s="7">
        <v>0.66666666666666663</v>
      </c>
      <c r="J44" s="7">
        <v>0.54922640732608663</v>
      </c>
      <c r="K44" s="1">
        <v>0.78095239999999999</v>
      </c>
      <c r="N44" s="5">
        <v>3</v>
      </c>
      <c r="O44" s="5">
        <v>0.83157897000000003</v>
      </c>
      <c r="P44" s="5">
        <v>92</v>
      </c>
      <c r="Q44" s="5">
        <v>66</v>
      </c>
      <c r="R44" s="5">
        <v>109</v>
      </c>
      <c r="S44" s="5">
        <v>81</v>
      </c>
      <c r="T44" s="5">
        <v>0.78095239999999999</v>
      </c>
      <c r="U44" s="5">
        <v>52</v>
      </c>
      <c r="V44" s="5">
        <v>30</v>
      </c>
      <c r="W44" s="5">
        <v>60</v>
      </c>
      <c r="X44" s="5">
        <v>45</v>
      </c>
    </row>
    <row r="45" spans="1:24" x14ac:dyDescent="0.25">
      <c r="A45">
        <v>5</v>
      </c>
      <c r="C45" s="7">
        <v>0.84259259259259256</v>
      </c>
      <c r="D45" s="7">
        <v>0.83950617283950613</v>
      </c>
      <c r="E45" s="7">
        <v>0.67854009952740935</v>
      </c>
      <c r="F45" s="1">
        <v>0.84126984999999999</v>
      </c>
      <c r="H45" s="7">
        <v>0.8833333333333333</v>
      </c>
      <c r="I45" s="7">
        <v>0.6</v>
      </c>
      <c r="J45" s="7">
        <v>0.5111636901660358</v>
      </c>
      <c r="K45" s="1">
        <v>0.76190480000000005</v>
      </c>
      <c r="N45" s="5">
        <v>4</v>
      </c>
      <c r="O45" s="5">
        <v>0.84126984999999999</v>
      </c>
      <c r="P45" s="5">
        <v>91</v>
      </c>
      <c r="Q45" s="5">
        <v>68</v>
      </c>
      <c r="R45" s="5">
        <v>108</v>
      </c>
      <c r="S45" s="5">
        <v>81</v>
      </c>
      <c r="T45" s="5">
        <v>0.76190480000000005</v>
      </c>
      <c r="U45" s="5">
        <v>53</v>
      </c>
      <c r="V45" s="5">
        <v>27</v>
      </c>
      <c r="W45" s="5">
        <v>60</v>
      </c>
      <c r="X45" s="5">
        <v>45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8CD5-EA3C-46E4-95C1-D991C3EB874C}">
  <dimension ref="A1:Y59"/>
  <sheetViews>
    <sheetView workbookViewId="0">
      <selection activeCell="M72" sqref="M72"/>
    </sheetView>
  </sheetViews>
  <sheetFormatPr defaultRowHeight="15" x14ac:dyDescent="0.25"/>
  <cols>
    <col min="1" max="1" width="28.42578125" customWidth="1"/>
    <col min="2" max="2" width="11.42578125" customWidth="1"/>
    <col min="3" max="4" width="10.28515625" customWidth="1"/>
    <col min="7" max="7" width="11.28515625" customWidth="1"/>
    <col min="8" max="9" width="10.28515625" customWidth="1"/>
  </cols>
  <sheetData>
    <row r="1" spans="1:25" x14ac:dyDescent="0.25">
      <c r="A1" s="2" t="s">
        <v>10</v>
      </c>
      <c r="G1" s="2" t="s">
        <v>18</v>
      </c>
    </row>
    <row r="2" spans="1:25" x14ac:dyDescent="0.25">
      <c r="A2" s="4" t="s">
        <v>8</v>
      </c>
      <c r="B2" s="3" t="s">
        <v>4</v>
      </c>
      <c r="C2" t="s">
        <v>1</v>
      </c>
      <c r="D2" t="s">
        <v>2</v>
      </c>
      <c r="E2" t="s">
        <v>3</v>
      </c>
      <c r="F2" t="s">
        <v>9</v>
      </c>
      <c r="G2" s="3" t="s">
        <v>5</v>
      </c>
      <c r="H2" t="s">
        <v>1</v>
      </c>
      <c r="I2" t="s">
        <v>2</v>
      </c>
      <c r="J2" t="s">
        <v>3</v>
      </c>
      <c r="K2" t="s">
        <v>9</v>
      </c>
      <c r="P2" s="5" t="s">
        <v>3</v>
      </c>
      <c r="Q2" s="5" t="s">
        <v>16</v>
      </c>
      <c r="R2" s="5" t="s">
        <v>17</v>
      </c>
      <c r="S2" s="5" t="s">
        <v>14</v>
      </c>
      <c r="T2" s="5" t="s">
        <v>15</v>
      </c>
      <c r="U2" s="5" t="s">
        <v>3</v>
      </c>
      <c r="V2" s="5" t="s">
        <v>16</v>
      </c>
      <c r="W2" s="5" t="s">
        <v>17</v>
      </c>
      <c r="X2" s="5" t="s">
        <v>14</v>
      </c>
      <c r="Y2" s="5" t="s">
        <v>15</v>
      </c>
    </row>
    <row r="3" spans="1:25" x14ac:dyDescent="0.25">
      <c r="A3">
        <v>1</v>
      </c>
      <c r="C3" s="1">
        <v>0.8165137614678899</v>
      </c>
      <c r="D3" s="1">
        <v>0.79816513761467889</v>
      </c>
      <c r="E3" s="1">
        <v>0.61478239780347121</v>
      </c>
      <c r="F3" s="1">
        <v>0.80733942999999997</v>
      </c>
      <c r="H3" s="1">
        <v>0.81666666666666665</v>
      </c>
      <c r="I3" s="1">
        <v>0.81666666666666665</v>
      </c>
      <c r="J3" s="1">
        <v>0.6333333333333333</v>
      </c>
      <c r="K3" s="1">
        <v>0.81666665999999999</v>
      </c>
      <c r="O3" s="5">
        <v>0</v>
      </c>
      <c r="P3" s="5">
        <v>0.80733942999999997</v>
      </c>
      <c r="Q3" s="5">
        <v>89</v>
      </c>
      <c r="R3" s="5">
        <v>87</v>
      </c>
      <c r="S3" s="5">
        <v>109</v>
      </c>
      <c r="T3" s="5">
        <v>109</v>
      </c>
      <c r="U3" s="5">
        <v>0.81666665999999999</v>
      </c>
      <c r="V3" s="5">
        <v>49</v>
      </c>
      <c r="W3" s="5">
        <v>49</v>
      </c>
      <c r="X3" s="5">
        <v>60</v>
      </c>
      <c r="Y3" s="5">
        <v>60</v>
      </c>
    </row>
    <row r="4" spans="1:25" x14ac:dyDescent="0.25">
      <c r="A4">
        <v>2</v>
      </c>
      <c r="C4" s="1">
        <v>0.85321100917431192</v>
      </c>
      <c r="D4" s="1">
        <v>0.82568807339449546</v>
      </c>
      <c r="E4" s="1">
        <v>0.67915636584827599</v>
      </c>
      <c r="F4" s="1">
        <v>0.83944949999999996</v>
      </c>
      <c r="H4" s="1">
        <v>0.8666666666666667</v>
      </c>
      <c r="I4" s="1">
        <v>0.85</v>
      </c>
      <c r="J4" s="1">
        <v>0.71676622444538785</v>
      </c>
      <c r="K4" s="1">
        <v>0.85833334999999999</v>
      </c>
      <c r="O4" s="5">
        <v>1</v>
      </c>
      <c r="P4" s="5">
        <v>0.83944949999999996</v>
      </c>
      <c r="Q4" s="5">
        <v>93</v>
      </c>
      <c r="R4" s="5">
        <v>90</v>
      </c>
      <c r="S4" s="5">
        <v>109</v>
      </c>
      <c r="T4" s="5">
        <v>109</v>
      </c>
      <c r="U4" s="5">
        <v>0.85833334999999999</v>
      </c>
      <c r="V4" s="5">
        <v>52</v>
      </c>
      <c r="W4" s="5">
        <v>51</v>
      </c>
      <c r="X4" s="5">
        <v>60</v>
      </c>
      <c r="Y4" s="5">
        <v>60</v>
      </c>
    </row>
    <row r="5" spans="1:25" x14ac:dyDescent="0.25">
      <c r="A5">
        <v>3</v>
      </c>
      <c r="C5" s="1">
        <v>0.86238532110091748</v>
      </c>
      <c r="D5" s="1">
        <v>0.87155963302752293</v>
      </c>
      <c r="E5" s="1">
        <v>0.73397584341757371</v>
      </c>
      <c r="F5" s="1">
        <v>0.86697250000000003</v>
      </c>
      <c r="H5" s="1">
        <v>0.85</v>
      </c>
      <c r="I5" s="1">
        <v>0.85</v>
      </c>
      <c r="J5" s="1">
        <v>0.7</v>
      </c>
      <c r="K5" s="1">
        <v>0.85</v>
      </c>
      <c r="O5" s="5">
        <v>2</v>
      </c>
      <c r="P5" s="5">
        <v>0.86697250000000003</v>
      </c>
      <c r="Q5" s="5">
        <v>94</v>
      </c>
      <c r="R5" s="5">
        <v>95</v>
      </c>
      <c r="S5" s="5">
        <v>109</v>
      </c>
      <c r="T5" s="5">
        <v>109</v>
      </c>
      <c r="U5" s="5">
        <v>0.85</v>
      </c>
      <c r="V5" s="5">
        <v>51</v>
      </c>
      <c r="W5" s="5">
        <v>51</v>
      </c>
      <c r="X5" s="5">
        <v>60</v>
      </c>
      <c r="Y5" s="5">
        <v>60</v>
      </c>
    </row>
    <row r="6" spans="1:25" x14ac:dyDescent="0.25">
      <c r="A6">
        <v>4</v>
      </c>
      <c r="C6" s="1">
        <v>0.79816513761467889</v>
      </c>
      <c r="D6" s="1">
        <v>0.83486238532110091</v>
      </c>
      <c r="E6" s="1">
        <v>0.63345419921503443</v>
      </c>
      <c r="F6" s="1">
        <v>0.81651379999999996</v>
      </c>
      <c r="H6" s="1">
        <v>0.8833333333333333</v>
      </c>
      <c r="I6" s="1">
        <v>0.8833333333333333</v>
      </c>
      <c r="J6" s="1">
        <v>0.76666666666666672</v>
      </c>
      <c r="K6" s="1">
        <v>0.88333329999999999</v>
      </c>
      <c r="O6" s="5">
        <v>3</v>
      </c>
      <c r="P6" s="5">
        <v>0.81651379999999996</v>
      </c>
      <c r="Q6" s="5">
        <v>87</v>
      </c>
      <c r="R6" s="5">
        <v>91</v>
      </c>
      <c r="S6" s="5">
        <v>109</v>
      </c>
      <c r="T6" s="5">
        <v>109</v>
      </c>
      <c r="U6" s="5">
        <v>0.88333329999999999</v>
      </c>
      <c r="V6" s="5">
        <v>53</v>
      </c>
      <c r="W6" s="5">
        <v>53</v>
      </c>
      <c r="X6" s="5">
        <v>60</v>
      </c>
      <c r="Y6" s="5">
        <v>60</v>
      </c>
    </row>
    <row r="7" spans="1:25" x14ac:dyDescent="0.25">
      <c r="A7">
        <v>5</v>
      </c>
      <c r="C7" s="1">
        <v>0.80555555555555558</v>
      </c>
      <c r="D7" s="1">
        <v>0.84259259259259256</v>
      </c>
      <c r="E7" s="1">
        <v>0.64859315207846346</v>
      </c>
      <c r="F7" s="1">
        <v>0.82407410000000003</v>
      </c>
      <c r="H7" s="1">
        <v>0.81666666666666665</v>
      </c>
      <c r="I7" s="1">
        <v>0.8833333333333333</v>
      </c>
      <c r="J7" s="1">
        <v>0.70156076002011392</v>
      </c>
      <c r="K7" s="1">
        <v>0.85</v>
      </c>
      <c r="O7" s="5">
        <v>4</v>
      </c>
      <c r="P7" s="5">
        <v>0.82407410000000003</v>
      </c>
      <c r="Q7" s="5">
        <v>87</v>
      </c>
      <c r="R7" s="5">
        <v>91</v>
      </c>
      <c r="S7" s="5">
        <v>108</v>
      </c>
      <c r="T7" s="5">
        <v>108</v>
      </c>
      <c r="U7" s="5">
        <v>0.85</v>
      </c>
      <c r="V7" s="5">
        <v>49</v>
      </c>
      <c r="W7" s="5">
        <v>53</v>
      </c>
      <c r="X7" s="5">
        <v>60</v>
      </c>
      <c r="Y7" s="5">
        <v>60</v>
      </c>
    </row>
    <row r="8" spans="1:25" x14ac:dyDescent="0.25">
      <c r="A8" s="2" t="s">
        <v>11</v>
      </c>
      <c r="G8" s="2" t="s">
        <v>18</v>
      </c>
    </row>
    <row r="9" spans="1:25" x14ac:dyDescent="0.25">
      <c r="A9" s="4" t="s">
        <v>8</v>
      </c>
      <c r="B9" s="3" t="s">
        <v>4</v>
      </c>
      <c r="C9" t="s">
        <v>1</v>
      </c>
      <c r="D9" t="s">
        <v>2</v>
      </c>
      <c r="E9" t="s">
        <v>3</v>
      </c>
      <c r="F9" t="s">
        <v>9</v>
      </c>
      <c r="G9" s="3" t="s">
        <v>5</v>
      </c>
      <c r="H9" t="s">
        <v>1</v>
      </c>
      <c r="I9" t="s">
        <v>2</v>
      </c>
      <c r="J9" t="s">
        <v>3</v>
      </c>
      <c r="K9" t="s">
        <v>9</v>
      </c>
      <c r="P9" s="5" t="s">
        <v>3</v>
      </c>
      <c r="Q9" s="5" t="s">
        <v>16</v>
      </c>
      <c r="R9" s="5" t="s">
        <v>17</v>
      </c>
      <c r="S9" s="5" t="s">
        <v>14</v>
      </c>
      <c r="T9" s="5" t="s">
        <v>15</v>
      </c>
      <c r="U9" s="5" t="s">
        <v>3</v>
      </c>
      <c r="V9" s="5" t="s">
        <v>16</v>
      </c>
      <c r="W9" s="5" t="s">
        <v>17</v>
      </c>
      <c r="X9" s="5" t="s">
        <v>14</v>
      </c>
      <c r="Y9" s="5" t="s">
        <v>15</v>
      </c>
    </row>
    <row r="10" spans="1:25" x14ac:dyDescent="0.25">
      <c r="A10">
        <v>1</v>
      </c>
      <c r="C10" s="1">
        <v>0.84403669724770647</v>
      </c>
      <c r="D10" s="1">
        <v>0.85321100917431192</v>
      </c>
      <c r="E10" s="1">
        <v>0.69727705124669503</v>
      </c>
      <c r="F10" s="1">
        <v>0.84862389999999999</v>
      </c>
      <c r="H10" s="1">
        <v>0.85</v>
      </c>
      <c r="I10" s="1">
        <v>0.91666666666666663</v>
      </c>
      <c r="J10" s="1">
        <v>0.7683760704982201</v>
      </c>
      <c r="K10" s="1">
        <v>0.88333329999999999</v>
      </c>
      <c r="O10" s="5">
        <v>0</v>
      </c>
      <c r="P10" s="5">
        <v>0.84862389999999999</v>
      </c>
      <c r="Q10" s="5">
        <v>92</v>
      </c>
      <c r="R10" s="5">
        <v>93</v>
      </c>
      <c r="S10" s="5">
        <v>109</v>
      </c>
      <c r="T10" s="5">
        <v>109</v>
      </c>
      <c r="U10" s="5">
        <v>0.88333329999999999</v>
      </c>
      <c r="V10" s="5">
        <v>51</v>
      </c>
      <c r="W10" s="5">
        <v>55</v>
      </c>
      <c r="X10" s="5">
        <v>60</v>
      </c>
      <c r="Y10" s="5">
        <v>60</v>
      </c>
    </row>
    <row r="11" spans="1:25" x14ac:dyDescent="0.25">
      <c r="A11">
        <v>2</v>
      </c>
      <c r="C11" s="1">
        <v>0.84403669724770647</v>
      </c>
      <c r="D11" s="1">
        <v>0.78899082568807344</v>
      </c>
      <c r="E11" s="1">
        <v>0.63398875981583114</v>
      </c>
      <c r="F11" s="1">
        <v>0.81651379999999996</v>
      </c>
      <c r="H11" s="1">
        <v>0.8666666666666667</v>
      </c>
      <c r="I11" s="1">
        <v>0.81666666666666665</v>
      </c>
      <c r="J11" s="1">
        <v>0.68418910490640372</v>
      </c>
      <c r="K11" s="1">
        <v>0.84166664000000002</v>
      </c>
      <c r="O11" s="5">
        <v>1</v>
      </c>
      <c r="P11" s="5">
        <v>0.81651379999999996</v>
      </c>
      <c r="Q11" s="5">
        <v>92</v>
      </c>
      <c r="R11" s="5">
        <v>86</v>
      </c>
      <c r="S11" s="5">
        <v>109</v>
      </c>
      <c r="T11" s="5">
        <v>109</v>
      </c>
      <c r="U11" s="5">
        <v>0.84166664000000002</v>
      </c>
      <c r="V11" s="5">
        <v>52</v>
      </c>
      <c r="W11" s="5">
        <v>49</v>
      </c>
      <c r="X11" s="5">
        <v>60</v>
      </c>
      <c r="Y11" s="5">
        <v>60</v>
      </c>
    </row>
    <row r="12" spans="1:25" x14ac:dyDescent="0.25">
      <c r="A12">
        <v>3</v>
      </c>
      <c r="C12" s="1">
        <v>0.85321100917431192</v>
      </c>
      <c r="D12" s="1">
        <v>0.90825688073394495</v>
      </c>
      <c r="E12" s="1">
        <v>0.7626241603581736</v>
      </c>
      <c r="F12" s="1">
        <v>0.88073396999999998</v>
      </c>
      <c r="H12" s="1">
        <v>0.83333333333333337</v>
      </c>
      <c r="I12" s="1">
        <v>0.85</v>
      </c>
      <c r="J12" s="1">
        <v>0.68342826051769534</v>
      </c>
      <c r="K12" s="1">
        <v>0.84166664000000002</v>
      </c>
      <c r="O12" s="5">
        <v>2</v>
      </c>
      <c r="P12" s="5">
        <v>0.88073396999999998</v>
      </c>
      <c r="Q12" s="5">
        <v>93</v>
      </c>
      <c r="R12" s="5">
        <v>99</v>
      </c>
      <c r="S12" s="5">
        <v>109</v>
      </c>
      <c r="T12" s="5">
        <v>109</v>
      </c>
      <c r="U12" s="5">
        <v>0.84166664000000002</v>
      </c>
      <c r="V12" s="5">
        <v>50</v>
      </c>
      <c r="W12" s="5">
        <v>51</v>
      </c>
      <c r="X12" s="5">
        <v>60</v>
      </c>
      <c r="Y12" s="5">
        <v>60</v>
      </c>
    </row>
    <row r="13" spans="1:25" x14ac:dyDescent="0.25">
      <c r="A13">
        <v>4</v>
      </c>
      <c r="C13" s="1">
        <v>0.84403669724770647</v>
      </c>
      <c r="D13" s="1">
        <v>0.82568807339449546</v>
      </c>
      <c r="E13" s="1">
        <v>0.66983753790527456</v>
      </c>
      <c r="F13" s="1">
        <v>0.8348624</v>
      </c>
      <c r="H13" s="1">
        <v>0.8833333333333333</v>
      </c>
      <c r="I13" s="1">
        <v>0.8833333333333333</v>
      </c>
      <c r="J13" s="1">
        <v>0.76666666666666672</v>
      </c>
      <c r="K13" s="1">
        <v>0.88333329999999999</v>
      </c>
      <c r="O13" s="5">
        <v>3</v>
      </c>
      <c r="P13" s="5">
        <v>0.8348624</v>
      </c>
      <c r="Q13" s="5">
        <v>92</v>
      </c>
      <c r="R13" s="5">
        <v>90</v>
      </c>
      <c r="S13" s="5">
        <v>109</v>
      </c>
      <c r="T13" s="5">
        <v>109</v>
      </c>
      <c r="U13" s="5">
        <v>0.88333329999999999</v>
      </c>
      <c r="V13" s="5">
        <v>53</v>
      </c>
      <c r="W13" s="5">
        <v>53</v>
      </c>
      <c r="X13" s="5">
        <v>60</v>
      </c>
      <c r="Y13" s="5">
        <v>60</v>
      </c>
    </row>
    <row r="14" spans="1:25" x14ac:dyDescent="0.25">
      <c r="A14">
        <v>5</v>
      </c>
      <c r="C14" s="1">
        <v>0.80555555555555558</v>
      </c>
      <c r="D14" s="1">
        <v>0.80555555555555558</v>
      </c>
      <c r="E14" s="1">
        <v>0.61111111111111116</v>
      </c>
      <c r="F14" s="1">
        <v>0.80555560000000004</v>
      </c>
      <c r="H14" s="1">
        <v>0.83333333333333337</v>
      </c>
      <c r="I14" s="1">
        <v>0.8833333333333333</v>
      </c>
      <c r="J14" s="1">
        <v>0.71756418319452109</v>
      </c>
      <c r="K14" s="1">
        <v>0.85833334999999999</v>
      </c>
      <c r="O14" s="5">
        <v>4</v>
      </c>
      <c r="P14" s="5">
        <v>0.80555560000000004</v>
      </c>
      <c r="Q14" s="5">
        <v>87</v>
      </c>
      <c r="R14" s="5">
        <v>87</v>
      </c>
      <c r="S14" s="5">
        <v>108</v>
      </c>
      <c r="T14" s="5">
        <v>108</v>
      </c>
      <c r="U14" s="5">
        <v>0.85833334999999999</v>
      </c>
      <c r="V14" s="5">
        <v>50</v>
      </c>
      <c r="W14" s="5">
        <v>53</v>
      </c>
      <c r="X14" s="5">
        <v>60</v>
      </c>
      <c r="Y14" s="5">
        <v>60</v>
      </c>
    </row>
    <row r="15" spans="1:25" x14ac:dyDescent="0.25">
      <c r="A15" s="2" t="s">
        <v>12</v>
      </c>
      <c r="G15" s="2" t="s">
        <v>18</v>
      </c>
    </row>
    <row r="16" spans="1:25" x14ac:dyDescent="0.25">
      <c r="A16" s="4" t="s">
        <v>8</v>
      </c>
      <c r="B16" s="3" t="s">
        <v>4</v>
      </c>
      <c r="C16" t="s">
        <v>1</v>
      </c>
      <c r="D16" t="s">
        <v>2</v>
      </c>
      <c r="E16" t="s">
        <v>3</v>
      </c>
      <c r="F16" t="s">
        <v>9</v>
      </c>
      <c r="G16" s="3" t="s">
        <v>5</v>
      </c>
      <c r="H16" t="s">
        <v>1</v>
      </c>
      <c r="I16" t="s">
        <v>2</v>
      </c>
      <c r="J16" t="s">
        <v>3</v>
      </c>
      <c r="K16" t="s">
        <v>9</v>
      </c>
      <c r="O16" s="5"/>
      <c r="P16" s="5" t="s">
        <v>3</v>
      </c>
      <c r="Q16" s="5" t="s">
        <v>16</v>
      </c>
      <c r="R16" s="5" t="s">
        <v>17</v>
      </c>
      <c r="S16" s="5" t="s">
        <v>14</v>
      </c>
      <c r="T16" s="5" t="s">
        <v>15</v>
      </c>
      <c r="U16" s="5" t="s">
        <v>3</v>
      </c>
      <c r="V16" s="5" t="s">
        <v>16</v>
      </c>
      <c r="W16" s="5" t="s">
        <v>17</v>
      </c>
      <c r="X16" s="5" t="s">
        <v>14</v>
      </c>
      <c r="Y16" s="5" t="s">
        <v>15</v>
      </c>
    </row>
    <row r="17" spans="1:25" x14ac:dyDescent="0.25">
      <c r="A17">
        <v>1</v>
      </c>
      <c r="C17" s="1">
        <v>0.86238532110091748</v>
      </c>
      <c r="D17" s="1">
        <v>0.77981651376146788</v>
      </c>
      <c r="E17" s="1">
        <v>0.64440223252882634</v>
      </c>
      <c r="F17" s="1">
        <v>0.82110090000000002</v>
      </c>
      <c r="H17" s="1">
        <v>0.8666666666666667</v>
      </c>
      <c r="I17" s="1">
        <v>0.66666666666666663</v>
      </c>
      <c r="J17" s="1">
        <v>0.54433105395181736</v>
      </c>
      <c r="K17" s="1">
        <v>0.76666665000000001</v>
      </c>
      <c r="O17" s="5">
        <v>0</v>
      </c>
      <c r="P17" s="5">
        <v>0.82110090000000002</v>
      </c>
      <c r="Q17" s="5">
        <v>94</v>
      </c>
      <c r="R17" s="5">
        <v>85</v>
      </c>
      <c r="S17" s="5">
        <v>109</v>
      </c>
      <c r="T17" s="5">
        <v>109</v>
      </c>
      <c r="U17" s="5">
        <v>0.76666665000000001</v>
      </c>
      <c r="V17" s="5">
        <v>52</v>
      </c>
      <c r="W17" s="5">
        <v>40</v>
      </c>
      <c r="X17" s="5">
        <v>60</v>
      </c>
      <c r="Y17" s="5">
        <v>60</v>
      </c>
    </row>
    <row r="18" spans="1:25" x14ac:dyDescent="0.25">
      <c r="A18">
        <v>2</v>
      </c>
      <c r="C18" s="1">
        <v>0.80733944954128445</v>
      </c>
      <c r="D18" s="1">
        <v>0.86238532110091748</v>
      </c>
      <c r="E18" s="1">
        <v>0.67074173139935755</v>
      </c>
      <c r="F18" s="1">
        <v>0.8348624</v>
      </c>
      <c r="H18" s="1">
        <v>0.75</v>
      </c>
      <c r="I18" s="1">
        <v>0.81666666666666665</v>
      </c>
      <c r="J18" s="1">
        <v>0.56793013906390177</v>
      </c>
      <c r="K18" s="1">
        <v>0.78333335999999998</v>
      </c>
      <c r="O18" s="5">
        <v>1</v>
      </c>
      <c r="P18" s="5">
        <v>0.8348624</v>
      </c>
      <c r="Q18" s="5">
        <v>88</v>
      </c>
      <c r="R18" s="5">
        <v>94</v>
      </c>
      <c r="S18" s="5">
        <v>109</v>
      </c>
      <c r="T18" s="5">
        <v>109</v>
      </c>
      <c r="U18" s="5">
        <v>0.78333335999999998</v>
      </c>
      <c r="V18" s="5">
        <v>45</v>
      </c>
      <c r="W18" s="5">
        <v>49</v>
      </c>
      <c r="X18" s="5">
        <v>60</v>
      </c>
      <c r="Y18" s="5">
        <v>60</v>
      </c>
    </row>
    <row r="19" spans="1:25" x14ac:dyDescent="0.25">
      <c r="A19">
        <v>3</v>
      </c>
      <c r="C19" s="1">
        <v>0.86238532110091748</v>
      </c>
      <c r="D19" s="1">
        <v>0.83486238532110091</v>
      </c>
      <c r="E19" s="1">
        <v>0.69751194330363475</v>
      </c>
      <c r="F19" s="1">
        <v>0.84862389999999999</v>
      </c>
      <c r="H19" s="1">
        <v>0.8666666666666667</v>
      </c>
      <c r="I19" s="1">
        <v>0.81666666666666665</v>
      </c>
      <c r="J19" s="1">
        <v>0.68418910490640372</v>
      </c>
      <c r="K19" s="1">
        <v>0.84166664000000002</v>
      </c>
      <c r="O19" s="5">
        <v>2</v>
      </c>
      <c r="P19" s="5">
        <v>0.84862389999999999</v>
      </c>
      <c r="Q19" s="5">
        <v>94</v>
      </c>
      <c r="R19" s="5">
        <v>91</v>
      </c>
      <c r="S19" s="5">
        <v>109</v>
      </c>
      <c r="T19" s="5">
        <v>109</v>
      </c>
      <c r="U19" s="5">
        <v>0.84166664000000002</v>
      </c>
      <c r="V19" s="5">
        <v>52</v>
      </c>
      <c r="W19" s="5">
        <v>49</v>
      </c>
      <c r="X19" s="5">
        <v>60</v>
      </c>
      <c r="Y19" s="5">
        <v>60</v>
      </c>
    </row>
    <row r="20" spans="1:25" x14ac:dyDescent="0.25">
      <c r="A20">
        <v>4</v>
      </c>
      <c r="C20" s="1">
        <v>0.74311926605504586</v>
      </c>
      <c r="D20" s="1">
        <v>0.91743119266055051</v>
      </c>
      <c r="E20" s="1">
        <v>0.67082039324993692</v>
      </c>
      <c r="F20" s="1">
        <v>0.83027523999999997</v>
      </c>
      <c r="H20" s="1">
        <v>0.85</v>
      </c>
      <c r="I20" s="1">
        <v>0.8666666666666667</v>
      </c>
      <c r="J20" s="1">
        <v>0.71676622444538785</v>
      </c>
      <c r="K20" s="1">
        <v>0.85833334999999999</v>
      </c>
      <c r="O20" s="5">
        <v>3</v>
      </c>
      <c r="P20" s="5">
        <v>0.83027523999999997</v>
      </c>
      <c r="Q20" s="5">
        <v>81</v>
      </c>
      <c r="R20" s="5">
        <v>100</v>
      </c>
      <c r="S20" s="5">
        <v>109</v>
      </c>
      <c r="T20" s="5">
        <v>109</v>
      </c>
      <c r="U20" s="5">
        <v>0.85833334999999999</v>
      </c>
      <c r="V20" s="5">
        <v>51</v>
      </c>
      <c r="W20" s="5">
        <v>52</v>
      </c>
      <c r="X20" s="5">
        <v>60</v>
      </c>
      <c r="Y20" s="5">
        <v>60</v>
      </c>
    </row>
    <row r="21" spans="1:25" x14ac:dyDescent="0.25">
      <c r="A21">
        <v>5</v>
      </c>
      <c r="C21" s="1">
        <v>0.72222222222222221</v>
      </c>
      <c r="D21" s="1">
        <v>0.93518518518518523</v>
      </c>
      <c r="E21" s="1">
        <v>0.67284222458371101</v>
      </c>
      <c r="F21" s="1">
        <v>0.82870370000000004</v>
      </c>
      <c r="H21" s="1">
        <v>0.75</v>
      </c>
      <c r="I21" s="1">
        <v>0.8833333333333333</v>
      </c>
      <c r="J21" s="1">
        <v>0.63903915429649683</v>
      </c>
      <c r="K21" s="1">
        <v>0.81666665999999999</v>
      </c>
      <c r="O21" s="5">
        <v>4</v>
      </c>
      <c r="P21" s="5">
        <v>0.82870370000000004</v>
      </c>
      <c r="Q21" s="5">
        <v>78</v>
      </c>
      <c r="R21" s="5">
        <v>101</v>
      </c>
      <c r="S21" s="5">
        <v>108</v>
      </c>
      <c r="T21" s="5">
        <v>108</v>
      </c>
      <c r="U21" s="5">
        <v>0.81666665999999999</v>
      </c>
      <c r="V21" s="5">
        <v>45</v>
      </c>
      <c r="W21" s="5">
        <v>53</v>
      </c>
      <c r="X21" s="5">
        <v>60</v>
      </c>
      <c r="Y21" s="5">
        <v>60</v>
      </c>
    </row>
    <row r="22" spans="1:25" x14ac:dyDescent="0.25">
      <c r="A22" s="2" t="s">
        <v>13</v>
      </c>
      <c r="G22" s="2" t="s">
        <v>18</v>
      </c>
    </row>
    <row r="23" spans="1:25" x14ac:dyDescent="0.25">
      <c r="A23" s="4" t="s">
        <v>8</v>
      </c>
      <c r="B23" s="3" t="s">
        <v>4</v>
      </c>
      <c r="C23" t="s">
        <v>1</v>
      </c>
      <c r="D23" t="s">
        <v>2</v>
      </c>
      <c r="E23" t="s">
        <v>3</v>
      </c>
      <c r="F23" t="s">
        <v>9</v>
      </c>
      <c r="G23" s="3" t="s">
        <v>5</v>
      </c>
      <c r="H23" t="s">
        <v>1</v>
      </c>
      <c r="I23" t="s">
        <v>2</v>
      </c>
      <c r="J23" t="s">
        <v>3</v>
      </c>
      <c r="K23" t="s">
        <v>9</v>
      </c>
      <c r="O23" s="5"/>
      <c r="P23" s="5" t="s">
        <v>3</v>
      </c>
      <c r="Q23" s="5" t="s">
        <v>16</v>
      </c>
      <c r="R23" s="5" t="s">
        <v>17</v>
      </c>
      <c r="S23" s="5" t="s">
        <v>14</v>
      </c>
      <c r="T23" s="5" t="s">
        <v>15</v>
      </c>
      <c r="U23" s="5" t="s">
        <v>3</v>
      </c>
      <c r="V23" s="5" t="s">
        <v>16</v>
      </c>
      <c r="W23" s="5" t="s">
        <v>17</v>
      </c>
      <c r="X23" s="5" t="s">
        <v>14</v>
      </c>
      <c r="Y23" s="5" t="s">
        <v>15</v>
      </c>
    </row>
    <row r="24" spans="1:25" x14ac:dyDescent="0.25">
      <c r="A24">
        <v>1</v>
      </c>
      <c r="C24" s="1">
        <v>0.8165137614678899</v>
      </c>
      <c r="D24" s="1">
        <v>0.70642201834862384</v>
      </c>
      <c r="E24" s="1">
        <v>0.52613392193287534</v>
      </c>
      <c r="F24" s="1">
        <v>0.76146789999999998</v>
      </c>
      <c r="H24" s="1">
        <v>0.83333333333333337</v>
      </c>
      <c r="I24" s="1">
        <v>0.66666666666666663</v>
      </c>
      <c r="J24" s="1">
        <v>0.50709255283710997</v>
      </c>
      <c r="K24" s="1">
        <v>0.75</v>
      </c>
      <c r="O24" s="5">
        <v>0</v>
      </c>
      <c r="P24" s="5">
        <v>0.76146789999999998</v>
      </c>
      <c r="Q24" s="5">
        <v>89</v>
      </c>
      <c r="R24" s="5">
        <v>77</v>
      </c>
      <c r="S24" s="5">
        <v>109</v>
      </c>
      <c r="T24" s="5">
        <v>109</v>
      </c>
      <c r="U24" s="5">
        <v>0.75</v>
      </c>
      <c r="V24" s="5">
        <v>50</v>
      </c>
      <c r="W24" s="5">
        <v>40</v>
      </c>
      <c r="X24" s="5">
        <v>60</v>
      </c>
      <c r="Y24" s="5">
        <v>60</v>
      </c>
    </row>
    <row r="25" spans="1:25" x14ac:dyDescent="0.25">
      <c r="A25">
        <v>2</v>
      </c>
      <c r="C25" s="1">
        <v>0.79816513761467889</v>
      </c>
      <c r="D25" s="1">
        <v>0.69724770642201839</v>
      </c>
      <c r="E25" s="1">
        <v>0.49795500165523932</v>
      </c>
      <c r="F25" s="1">
        <v>0.74770639999999999</v>
      </c>
      <c r="H25" s="1">
        <v>0.8</v>
      </c>
      <c r="I25" s="1">
        <v>0.75</v>
      </c>
      <c r="J25" s="1">
        <v>0.5506887917539347</v>
      </c>
      <c r="K25" s="1">
        <v>0.77500000000000002</v>
      </c>
      <c r="O25" s="5">
        <v>1</v>
      </c>
      <c r="P25" s="5">
        <v>0.74770639999999999</v>
      </c>
      <c r="Q25" s="5">
        <v>87</v>
      </c>
      <c r="R25" s="5">
        <v>76</v>
      </c>
      <c r="S25" s="5">
        <v>109</v>
      </c>
      <c r="T25" s="5">
        <v>109</v>
      </c>
      <c r="U25" s="5">
        <v>0.77500000000000002</v>
      </c>
      <c r="V25" s="5">
        <v>48</v>
      </c>
      <c r="W25" s="5">
        <v>45</v>
      </c>
      <c r="X25" s="5">
        <v>60</v>
      </c>
      <c r="Y25" s="5">
        <v>60</v>
      </c>
    </row>
    <row r="26" spans="1:25" x14ac:dyDescent="0.25">
      <c r="A26">
        <v>3</v>
      </c>
      <c r="C26" s="1">
        <v>0.68807339449541283</v>
      </c>
      <c r="D26" s="1">
        <v>0.90825688073394495</v>
      </c>
      <c r="E26" s="1">
        <v>0.61133332867096213</v>
      </c>
      <c r="F26" s="1">
        <v>0.79816514000000005</v>
      </c>
      <c r="H26" s="1">
        <v>0.6333333333333333</v>
      </c>
      <c r="I26" s="1">
        <v>0.91666666666666663</v>
      </c>
      <c r="J26" s="1">
        <v>0.57350122448435092</v>
      </c>
      <c r="K26" s="1">
        <v>0.77500000000000002</v>
      </c>
      <c r="O26" s="5">
        <v>2</v>
      </c>
      <c r="P26" s="5">
        <v>0.79816514000000005</v>
      </c>
      <c r="Q26" s="5">
        <v>75</v>
      </c>
      <c r="R26" s="5">
        <v>99</v>
      </c>
      <c r="S26" s="5">
        <v>109</v>
      </c>
      <c r="T26" s="5">
        <v>109</v>
      </c>
      <c r="U26" s="5">
        <v>0.77500000000000002</v>
      </c>
      <c r="V26" s="5">
        <v>38</v>
      </c>
      <c r="W26" s="5">
        <v>55</v>
      </c>
      <c r="X26" s="5">
        <v>60</v>
      </c>
      <c r="Y26" s="5">
        <v>60</v>
      </c>
    </row>
    <row r="27" spans="1:25" x14ac:dyDescent="0.25">
      <c r="A27">
        <v>4</v>
      </c>
      <c r="C27" s="1">
        <v>0.68807339449541283</v>
      </c>
      <c r="D27" s="1">
        <v>0.88073394495412849</v>
      </c>
      <c r="E27" s="1">
        <v>0.57966713380524348</v>
      </c>
      <c r="F27" s="1">
        <v>0.78440370000000004</v>
      </c>
      <c r="H27" s="1">
        <v>0.66666666666666663</v>
      </c>
      <c r="I27" s="1">
        <v>0.85</v>
      </c>
      <c r="J27" s="1">
        <v>0.52557473434299218</v>
      </c>
      <c r="K27" s="1">
        <v>0.75833329999999999</v>
      </c>
      <c r="O27" s="5">
        <v>3</v>
      </c>
      <c r="P27" s="5">
        <v>0.78440370000000004</v>
      </c>
      <c r="Q27" s="5">
        <v>75</v>
      </c>
      <c r="R27" s="5">
        <v>96</v>
      </c>
      <c r="S27" s="5">
        <v>109</v>
      </c>
      <c r="T27" s="5">
        <v>109</v>
      </c>
      <c r="U27" s="5">
        <v>0.75833329999999999</v>
      </c>
      <c r="V27" s="5">
        <v>40</v>
      </c>
      <c r="W27" s="5">
        <v>51</v>
      </c>
      <c r="X27" s="5">
        <v>60</v>
      </c>
      <c r="Y27" s="5">
        <v>60</v>
      </c>
    </row>
    <row r="28" spans="1:25" x14ac:dyDescent="0.25">
      <c r="A28">
        <v>5</v>
      </c>
      <c r="C28" s="1">
        <v>0.61111111111111116</v>
      </c>
      <c r="D28" s="1">
        <v>0.90740740740740744</v>
      </c>
      <c r="E28" s="1">
        <v>0.54289671403063688</v>
      </c>
      <c r="F28" s="1">
        <v>0.75925929999999997</v>
      </c>
      <c r="H28" s="1">
        <v>0.55000000000000004</v>
      </c>
      <c r="I28" s="1">
        <v>0.8666666666666667</v>
      </c>
      <c r="J28" s="1">
        <v>0.43927302485743119</v>
      </c>
      <c r="K28" s="1">
        <v>0.70833330000000005</v>
      </c>
      <c r="O28" s="5">
        <v>4</v>
      </c>
      <c r="P28" s="5">
        <v>0.75925929999999997</v>
      </c>
      <c r="Q28" s="5">
        <v>66</v>
      </c>
      <c r="R28" s="5">
        <v>98</v>
      </c>
      <c r="S28" s="5">
        <v>108</v>
      </c>
      <c r="T28" s="5">
        <v>108</v>
      </c>
      <c r="U28" s="5">
        <v>0.70833330000000005</v>
      </c>
      <c r="V28" s="5">
        <v>33</v>
      </c>
      <c r="W28" s="5">
        <v>52</v>
      </c>
      <c r="X28" s="5">
        <v>60</v>
      </c>
      <c r="Y28" s="5">
        <v>60</v>
      </c>
    </row>
    <row r="32" spans="1:25" x14ac:dyDescent="0.25">
      <c r="A32" s="2" t="s">
        <v>23</v>
      </c>
      <c r="G32" s="2" t="s">
        <v>19</v>
      </c>
    </row>
    <row r="33" spans="1:25" x14ac:dyDescent="0.25">
      <c r="A33" s="4" t="s">
        <v>8</v>
      </c>
      <c r="B33" s="3" t="s">
        <v>4</v>
      </c>
      <c r="C33" t="s">
        <v>1</v>
      </c>
      <c r="D33" t="s">
        <v>2</v>
      </c>
      <c r="E33" t="s">
        <v>3</v>
      </c>
      <c r="F33" t="s">
        <v>9</v>
      </c>
      <c r="G33" s="3" t="s">
        <v>5</v>
      </c>
      <c r="H33" t="s">
        <v>1</v>
      </c>
      <c r="I33" t="s">
        <v>2</v>
      </c>
      <c r="J33" t="s">
        <v>3</v>
      </c>
      <c r="K33" t="s">
        <v>9</v>
      </c>
      <c r="O33" s="5"/>
      <c r="P33" s="5" t="s">
        <v>3</v>
      </c>
      <c r="Q33" s="5" t="s">
        <v>16</v>
      </c>
      <c r="R33" s="5" t="s">
        <v>17</v>
      </c>
      <c r="S33" s="5" t="s">
        <v>14</v>
      </c>
      <c r="T33" s="5" t="s">
        <v>15</v>
      </c>
      <c r="U33" s="5" t="s">
        <v>3</v>
      </c>
      <c r="V33" s="5" t="s">
        <v>16</v>
      </c>
      <c r="W33" s="5" t="s">
        <v>17</v>
      </c>
      <c r="X33" s="5" t="s">
        <v>14</v>
      </c>
      <c r="Y33" s="5" t="s">
        <v>15</v>
      </c>
    </row>
    <row r="34" spans="1:25" x14ac:dyDescent="0.25">
      <c r="A34">
        <v>1</v>
      </c>
      <c r="C34" s="1">
        <v>0.83486238532110091</v>
      </c>
      <c r="D34" s="1">
        <v>0.74390243902439024</v>
      </c>
      <c r="E34" s="1">
        <v>0.58170091410805258</v>
      </c>
      <c r="F34" s="1">
        <v>0.79581153000000004</v>
      </c>
      <c r="H34" s="1">
        <v>0.8666666666666667</v>
      </c>
      <c r="I34" s="1">
        <v>0.68888888888888888</v>
      </c>
      <c r="J34" s="1">
        <v>0.56899061833243236</v>
      </c>
      <c r="K34" s="1">
        <v>0.79047619999999996</v>
      </c>
      <c r="O34" s="5">
        <v>0</v>
      </c>
      <c r="P34" s="5">
        <v>0.79581153000000004</v>
      </c>
      <c r="Q34" s="5">
        <v>91</v>
      </c>
      <c r="R34" s="5">
        <v>61</v>
      </c>
      <c r="S34" s="5">
        <v>109</v>
      </c>
      <c r="T34" s="5">
        <v>82</v>
      </c>
      <c r="U34" s="5">
        <v>0.79047619999999996</v>
      </c>
      <c r="V34" s="5">
        <v>52</v>
      </c>
      <c r="W34" s="5">
        <v>31</v>
      </c>
      <c r="X34" s="5">
        <v>60</v>
      </c>
      <c r="Y34" s="5">
        <v>45</v>
      </c>
    </row>
    <row r="35" spans="1:25" x14ac:dyDescent="0.25">
      <c r="A35">
        <v>2</v>
      </c>
      <c r="C35" s="1">
        <v>0.84403669724770647</v>
      </c>
      <c r="D35" s="1">
        <v>0.62195121951219512</v>
      </c>
      <c r="E35" s="1">
        <v>0.48171239185621656</v>
      </c>
      <c r="F35" s="1">
        <v>0.74869110000000005</v>
      </c>
      <c r="H35" s="1">
        <v>0.9</v>
      </c>
      <c r="I35" s="1">
        <v>0.53333333333333333</v>
      </c>
      <c r="J35" s="1">
        <v>0.47469288317114394</v>
      </c>
      <c r="K35" s="1">
        <v>0.74285716000000002</v>
      </c>
      <c r="O35" s="5">
        <v>1</v>
      </c>
      <c r="P35" s="5">
        <v>0.74869110000000005</v>
      </c>
      <c r="Q35" s="5">
        <v>92</v>
      </c>
      <c r="R35" s="5">
        <v>51</v>
      </c>
      <c r="S35" s="5">
        <v>109</v>
      </c>
      <c r="T35" s="5">
        <v>82</v>
      </c>
      <c r="U35" s="5">
        <v>0.74285716000000002</v>
      </c>
      <c r="V35" s="5">
        <v>54</v>
      </c>
      <c r="W35" s="5">
        <v>24</v>
      </c>
      <c r="X35" s="5">
        <v>60</v>
      </c>
      <c r="Y35" s="5">
        <v>45</v>
      </c>
    </row>
    <row r="36" spans="1:25" x14ac:dyDescent="0.25">
      <c r="A36">
        <v>3</v>
      </c>
      <c r="C36" s="1">
        <v>0.80733944954128445</v>
      </c>
      <c r="D36" s="1">
        <v>0.76543209876543206</v>
      </c>
      <c r="E36" s="1">
        <v>0.57109224155141047</v>
      </c>
      <c r="F36" s="1">
        <v>0.78947369999999994</v>
      </c>
      <c r="H36" s="1">
        <v>0.9</v>
      </c>
      <c r="I36" s="1">
        <v>0.62222222222222223</v>
      </c>
      <c r="J36" s="1">
        <v>0.55229180316790072</v>
      </c>
      <c r="K36" s="1">
        <v>0.78095239999999999</v>
      </c>
      <c r="O36" s="5">
        <v>2</v>
      </c>
      <c r="P36" s="5">
        <v>0.78947369999999994</v>
      </c>
      <c r="Q36" s="5">
        <v>88</v>
      </c>
      <c r="R36" s="5">
        <v>62</v>
      </c>
      <c r="S36" s="5">
        <v>109</v>
      </c>
      <c r="T36" s="5">
        <v>81</v>
      </c>
      <c r="U36" s="5">
        <v>0.78095239999999999</v>
      </c>
      <c r="V36" s="5">
        <v>54</v>
      </c>
      <c r="W36" s="5">
        <v>28</v>
      </c>
      <c r="X36" s="5">
        <v>60</v>
      </c>
      <c r="Y36" s="5">
        <v>45</v>
      </c>
    </row>
    <row r="37" spans="1:25" x14ac:dyDescent="0.25">
      <c r="A37">
        <v>4</v>
      </c>
      <c r="C37" s="1">
        <v>0.8165137614678899</v>
      </c>
      <c r="D37" s="1">
        <v>0.70370370370370372</v>
      </c>
      <c r="E37" s="1">
        <v>0.52402994234806499</v>
      </c>
      <c r="F37" s="1">
        <v>0.76842105000000005</v>
      </c>
      <c r="H37" s="9">
        <v>0.91666666666666663</v>
      </c>
      <c r="I37" s="9">
        <v>0.73333333333333328</v>
      </c>
      <c r="J37" s="9">
        <v>0.66936968392866814</v>
      </c>
      <c r="K37" s="9">
        <v>0.83809524999999996</v>
      </c>
      <c r="O37" s="5">
        <v>3</v>
      </c>
      <c r="P37" s="5">
        <v>0.76842105000000005</v>
      </c>
      <c r="Q37" s="5">
        <v>89</v>
      </c>
      <c r="R37" s="5">
        <v>57</v>
      </c>
      <c r="S37" s="5">
        <v>109</v>
      </c>
      <c r="T37" s="5">
        <v>81</v>
      </c>
      <c r="U37" s="5">
        <v>0.83809524999999996</v>
      </c>
      <c r="V37" s="5">
        <v>55</v>
      </c>
      <c r="W37" s="5">
        <v>33</v>
      </c>
      <c r="X37" s="5">
        <v>60</v>
      </c>
      <c r="Y37" s="5">
        <v>45</v>
      </c>
    </row>
    <row r="38" spans="1:25" x14ac:dyDescent="0.25">
      <c r="A38">
        <v>5</v>
      </c>
      <c r="C38" s="1">
        <v>0.77777777777777779</v>
      </c>
      <c r="D38" s="1">
        <v>0.71604938271604934</v>
      </c>
      <c r="E38" s="1">
        <v>0.4930949384673009</v>
      </c>
      <c r="F38" s="1">
        <v>0.75132275000000004</v>
      </c>
      <c r="H38" s="1">
        <v>0.8666666666666667</v>
      </c>
      <c r="I38" s="1">
        <v>0.64444444444444449</v>
      </c>
      <c r="J38" s="1">
        <v>0.52947064384355047</v>
      </c>
      <c r="K38" s="1">
        <v>0.77142860000000002</v>
      </c>
      <c r="O38" s="5">
        <v>4</v>
      </c>
      <c r="P38" s="5">
        <v>0.75132275000000004</v>
      </c>
      <c r="Q38" s="5">
        <v>84</v>
      </c>
      <c r="R38" s="5">
        <v>58</v>
      </c>
      <c r="S38" s="5">
        <v>108</v>
      </c>
      <c r="T38" s="5">
        <v>81</v>
      </c>
      <c r="U38" s="5">
        <v>0.77142860000000002</v>
      </c>
      <c r="V38" s="5">
        <v>52</v>
      </c>
      <c r="W38" s="5">
        <v>29</v>
      </c>
      <c r="X38" s="5">
        <v>60</v>
      </c>
      <c r="Y38" s="5">
        <v>45</v>
      </c>
    </row>
    <row r="39" spans="1:25" x14ac:dyDescent="0.25">
      <c r="A39" s="2" t="s">
        <v>24</v>
      </c>
      <c r="G39" s="2" t="s">
        <v>19</v>
      </c>
    </row>
    <row r="40" spans="1:25" x14ac:dyDescent="0.25">
      <c r="A40" s="4" t="s">
        <v>8</v>
      </c>
      <c r="B40" s="3" t="s">
        <v>4</v>
      </c>
      <c r="C40" t="s">
        <v>1</v>
      </c>
      <c r="D40" t="s">
        <v>2</v>
      </c>
      <c r="E40" t="s">
        <v>3</v>
      </c>
      <c r="F40" t="s">
        <v>9</v>
      </c>
      <c r="G40" s="3" t="s">
        <v>5</v>
      </c>
      <c r="H40" t="s">
        <v>1</v>
      </c>
      <c r="I40" t="s">
        <v>2</v>
      </c>
      <c r="J40" t="s">
        <v>3</v>
      </c>
      <c r="K40" t="s">
        <v>9</v>
      </c>
      <c r="P40" s="5" t="s">
        <v>3</v>
      </c>
      <c r="Q40" s="5" t="s">
        <v>16</v>
      </c>
      <c r="R40" s="5" t="s">
        <v>17</v>
      </c>
      <c r="S40" s="5" t="s">
        <v>14</v>
      </c>
      <c r="T40" s="5" t="s">
        <v>15</v>
      </c>
      <c r="U40" s="5" t="s">
        <v>3</v>
      </c>
      <c r="V40" s="5" t="s">
        <v>16</v>
      </c>
      <c r="W40" s="5" t="s">
        <v>17</v>
      </c>
      <c r="X40" s="5" t="s">
        <v>14</v>
      </c>
      <c r="Y40" s="5" t="s">
        <v>15</v>
      </c>
    </row>
    <row r="41" spans="1:25" x14ac:dyDescent="0.25">
      <c r="A41">
        <v>1</v>
      </c>
      <c r="C41" s="1">
        <v>0.84403669724770647</v>
      </c>
      <c r="D41" s="1">
        <v>0.75609756097560976</v>
      </c>
      <c r="E41" s="1">
        <v>0.60317875570763468</v>
      </c>
      <c r="F41" s="1">
        <v>0.80628270000000002</v>
      </c>
      <c r="H41" s="1">
        <v>0.81666666666666665</v>
      </c>
      <c r="I41" s="1">
        <v>0.73333333333333328</v>
      </c>
      <c r="J41" s="1">
        <v>0.5516369083813415</v>
      </c>
      <c r="K41" s="1">
        <v>0.78095239999999999</v>
      </c>
      <c r="O41" s="5">
        <v>0</v>
      </c>
      <c r="P41" s="5">
        <v>0.80628270000000002</v>
      </c>
      <c r="Q41" s="5">
        <v>92</v>
      </c>
      <c r="R41" s="5">
        <v>62</v>
      </c>
      <c r="S41" s="5">
        <v>109</v>
      </c>
      <c r="T41" s="5">
        <v>82</v>
      </c>
      <c r="U41" s="5">
        <v>0.78095239999999999</v>
      </c>
      <c r="V41" s="5">
        <v>49</v>
      </c>
      <c r="W41" s="5">
        <v>33</v>
      </c>
      <c r="X41" s="5">
        <v>60</v>
      </c>
      <c r="Y41" s="5">
        <v>45</v>
      </c>
    </row>
    <row r="42" spans="1:25" x14ac:dyDescent="0.25">
      <c r="A42">
        <v>2</v>
      </c>
      <c r="C42" s="1">
        <v>0.85321100917431192</v>
      </c>
      <c r="D42" s="1">
        <v>0.57317073170731703</v>
      </c>
      <c r="E42" s="1">
        <v>0.44889370384719895</v>
      </c>
      <c r="F42" s="1">
        <v>0.73298430000000003</v>
      </c>
      <c r="H42" s="1">
        <v>0.8833333333333333</v>
      </c>
      <c r="I42" s="1">
        <v>0.53333333333333333</v>
      </c>
      <c r="J42" s="1">
        <v>0.45203694751430118</v>
      </c>
      <c r="K42" s="1">
        <v>0.73333334999999999</v>
      </c>
      <c r="O42" s="5">
        <v>1</v>
      </c>
      <c r="P42" s="5">
        <v>0.73298430000000003</v>
      </c>
      <c r="Q42" s="5">
        <v>93</v>
      </c>
      <c r="R42" s="5">
        <v>47</v>
      </c>
      <c r="S42" s="5">
        <v>109</v>
      </c>
      <c r="T42" s="5">
        <v>82</v>
      </c>
      <c r="U42" s="5">
        <v>0.73333334999999999</v>
      </c>
      <c r="V42" s="5">
        <v>53</v>
      </c>
      <c r="W42" s="5">
        <v>24</v>
      </c>
      <c r="X42" s="5">
        <v>60</v>
      </c>
      <c r="Y42" s="5">
        <v>45</v>
      </c>
    </row>
    <row r="43" spans="1:25" x14ac:dyDescent="0.25">
      <c r="A43">
        <v>3</v>
      </c>
      <c r="C43" s="1">
        <v>0.80733944954128445</v>
      </c>
      <c r="D43" s="1">
        <v>0.8271604938271605</v>
      </c>
      <c r="E43" s="1">
        <v>0.62928289078471022</v>
      </c>
      <c r="F43" s="1">
        <v>0.81578945999999997</v>
      </c>
      <c r="H43" s="1">
        <v>0.8833333333333333</v>
      </c>
      <c r="I43" s="1">
        <v>0.64444444444444449</v>
      </c>
      <c r="J43" s="1">
        <v>0.55024637042839175</v>
      </c>
      <c r="K43" s="1">
        <v>0.78095239999999999</v>
      </c>
      <c r="O43" s="5">
        <v>2</v>
      </c>
      <c r="P43" s="5">
        <v>0.81578945999999997</v>
      </c>
      <c r="Q43" s="5">
        <v>88</v>
      </c>
      <c r="R43" s="5">
        <v>67</v>
      </c>
      <c r="S43" s="5">
        <v>109</v>
      </c>
      <c r="T43" s="5">
        <v>81</v>
      </c>
      <c r="U43" s="5">
        <v>0.78095239999999999</v>
      </c>
      <c r="V43" s="5">
        <v>53</v>
      </c>
      <c r="W43" s="5">
        <v>29</v>
      </c>
      <c r="X43" s="5">
        <v>60</v>
      </c>
      <c r="Y43" s="5">
        <v>45</v>
      </c>
    </row>
    <row r="44" spans="1:25" x14ac:dyDescent="0.25">
      <c r="A44">
        <v>4</v>
      </c>
      <c r="C44" s="1">
        <v>0.8165137614678899</v>
      </c>
      <c r="D44" s="1">
        <v>0.71604938271604934</v>
      </c>
      <c r="E44" s="1">
        <v>0.53539036800119277</v>
      </c>
      <c r="F44" s="1">
        <v>0.77368420000000004</v>
      </c>
      <c r="H44" s="9">
        <v>0.9</v>
      </c>
      <c r="I44" s="9">
        <v>0.66666666666666663</v>
      </c>
      <c r="J44" s="9">
        <v>0.59079083982837843</v>
      </c>
      <c r="K44" s="9">
        <v>0.8</v>
      </c>
      <c r="O44" s="5">
        <v>3</v>
      </c>
      <c r="P44" s="5">
        <v>0.77368420000000004</v>
      </c>
      <c r="Q44" s="5">
        <v>89</v>
      </c>
      <c r="R44" s="5">
        <v>58</v>
      </c>
      <c r="S44" s="5">
        <v>109</v>
      </c>
      <c r="T44" s="5">
        <v>81</v>
      </c>
      <c r="U44" s="5">
        <v>0.8</v>
      </c>
      <c r="V44" s="5">
        <v>54</v>
      </c>
      <c r="W44" s="5">
        <v>30</v>
      </c>
      <c r="X44" s="5">
        <v>60</v>
      </c>
      <c r="Y44" s="5">
        <v>45</v>
      </c>
    </row>
    <row r="45" spans="1:25" x14ac:dyDescent="0.25">
      <c r="A45">
        <v>5</v>
      </c>
      <c r="C45" s="1">
        <v>0.75</v>
      </c>
      <c r="D45" s="1">
        <v>0.76543209876543206</v>
      </c>
      <c r="E45" s="1">
        <v>0.51101170123735729</v>
      </c>
      <c r="F45" s="1">
        <v>0.75661372999999998</v>
      </c>
      <c r="H45" s="1">
        <v>0.81666666666666665</v>
      </c>
      <c r="I45" s="1">
        <v>0.68888888888888888</v>
      </c>
      <c r="J45" s="1">
        <v>0.51068823085695092</v>
      </c>
      <c r="K45" s="1">
        <v>0.76190480000000005</v>
      </c>
      <c r="O45" s="5">
        <v>4</v>
      </c>
      <c r="P45" s="5">
        <v>0.75661372999999998</v>
      </c>
      <c r="Q45" s="5">
        <v>81</v>
      </c>
      <c r="R45" s="5">
        <v>62</v>
      </c>
      <c r="S45" s="5">
        <v>108</v>
      </c>
      <c r="T45" s="5">
        <v>81</v>
      </c>
      <c r="U45" s="5">
        <v>0.76190480000000005</v>
      </c>
      <c r="V45" s="5">
        <v>49</v>
      </c>
      <c r="W45" s="5">
        <v>31</v>
      </c>
      <c r="X45" s="5">
        <v>60</v>
      </c>
      <c r="Y45" s="5">
        <v>45</v>
      </c>
    </row>
    <row r="46" spans="1:25" x14ac:dyDescent="0.25">
      <c r="A46" s="2" t="s">
        <v>25</v>
      </c>
      <c r="G46" s="2" t="s">
        <v>19</v>
      </c>
    </row>
    <row r="47" spans="1:25" x14ac:dyDescent="0.25">
      <c r="A47" s="4" t="s">
        <v>8</v>
      </c>
      <c r="B47" s="3" t="s">
        <v>4</v>
      </c>
      <c r="C47" t="s">
        <v>1</v>
      </c>
      <c r="D47" t="s">
        <v>2</v>
      </c>
      <c r="E47" t="s">
        <v>3</v>
      </c>
      <c r="F47" t="s">
        <v>9</v>
      </c>
      <c r="G47" s="3" t="s">
        <v>5</v>
      </c>
      <c r="H47" t="s">
        <v>1</v>
      </c>
      <c r="I47" t="s">
        <v>2</v>
      </c>
      <c r="J47" t="s">
        <v>3</v>
      </c>
      <c r="K47" t="s">
        <v>9</v>
      </c>
      <c r="P47" s="5" t="s">
        <v>3</v>
      </c>
      <c r="Q47" s="5" t="s">
        <v>16</v>
      </c>
      <c r="R47" s="5" t="s">
        <v>17</v>
      </c>
      <c r="S47" s="5" t="s">
        <v>14</v>
      </c>
      <c r="T47" s="5" t="s">
        <v>15</v>
      </c>
      <c r="U47" s="5" t="s">
        <v>3</v>
      </c>
      <c r="V47" s="5" t="s">
        <v>16</v>
      </c>
      <c r="W47" s="5" t="s">
        <v>17</v>
      </c>
      <c r="X47" s="5" t="s">
        <v>14</v>
      </c>
      <c r="Y47" s="5" t="s">
        <v>15</v>
      </c>
    </row>
    <row r="48" spans="1:25" x14ac:dyDescent="0.25">
      <c r="A48">
        <v>1</v>
      </c>
      <c r="C48" s="1">
        <v>0.86238532110091748</v>
      </c>
      <c r="D48" s="1">
        <v>0.54878048780487798</v>
      </c>
      <c r="E48" s="1">
        <v>0.43845587656078555</v>
      </c>
      <c r="F48" s="1">
        <v>0.72774870000000003</v>
      </c>
      <c r="H48" s="1">
        <v>0.8833333333333333</v>
      </c>
      <c r="I48" s="1">
        <v>0.37777777777777777</v>
      </c>
      <c r="J48" s="1">
        <v>0.30772239551636793</v>
      </c>
      <c r="K48" s="1">
        <v>0.66666669999999995</v>
      </c>
      <c r="O48" s="5">
        <v>0</v>
      </c>
      <c r="P48" s="5">
        <v>0.72774870000000003</v>
      </c>
      <c r="Q48" s="5">
        <v>94</v>
      </c>
      <c r="R48" s="5">
        <v>45</v>
      </c>
      <c r="S48" s="5">
        <v>109</v>
      </c>
      <c r="T48" s="5">
        <v>82</v>
      </c>
      <c r="U48" s="5">
        <v>0.66666669999999995</v>
      </c>
      <c r="V48" s="5">
        <v>53</v>
      </c>
      <c r="W48" s="5">
        <v>17</v>
      </c>
      <c r="X48" s="5">
        <v>60</v>
      </c>
      <c r="Y48" s="5">
        <v>45</v>
      </c>
    </row>
    <row r="49" spans="1:25" x14ac:dyDescent="0.25">
      <c r="A49">
        <v>2</v>
      </c>
      <c r="C49" s="1">
        <v>0.85321100917431192</v>
      </c>
      <c r="D49" s="1">
        <v>0.6097560975609756</v>
      </c>
      <c r="E49" s="1">
        <v>0.48188492121398491</v>
      </c>
      <c r="F49" s="1">
        <v>0.74869110000000005</v>
      </c>
      <c r="H49" s="1">
        <v>0.93333333333333335</v>
      </c>
      <c r="I49" s="1">
        <v>0.53333333333333333</v>
      </c>
      <c r="J49" s="1">
        <v>0.5222329678670935</v>
      </c>
      <c r="K49" s="1">
        <v>0.76190480000000005</v>
      </c>
      <c r="O49" s="5">
        <v>1</v>
      </c>
      <c r="P49" s="5">
        <v>0.74869110000000005</v>
      </c>
      <c r="Q49" s="5">
        <v>93</v>
      </c>
      <c r="R49" s="5">
        <v>50</v>
      </c>
      <c r="S49" s="5">
        <v>109</v>
      </c>
      <c r="T49" s="5">
        <v>82</v>
      </c>
      <c r="U49" s="5">
        <v>0.76190480000000005</v>
      </c>
      <c r="V49" s="5">
        <v>56</v>
      </c>
      <c r="W49" s="5">
        <v>24</v>
      </c>
      <c r="X49" s="5">
        <v>60</v>
      </c>
      <c r="Y49" s="5">
        <v>45</v>
      </c>
    </row>
    <row r="50" spans="1:25" x14ac:dyDescent="0.25">
      <c r="A50">
        <v>3</v>
      </c>
      <c r="C50" s="1">
        <v>0.77064220183486243</v>
      </c>
      <c r="D50" s="1">
        <v>0.71604938271604934</v>
      </c>
      <c r="E50" s="1">
        <v>0.48526465531864954</v>
      </c>
      <c r="F50" s="1">
        <v>0.74736840000000004</v>
      </c>
      <c r="H50" s="1">
        <v>0.83333333333333337</v>
      </c>
      <c r="I50" s="1">
        <v>0.44444444444444442</v>
      </c>
      <c r="J50" s="1">
        <v>0.30429030972509225</v>
      </c>
      <c r="K50" s="1">
        <v>0.66666669999999995</v>
      </c>
      <c r="O50" s="5">
        <v>2</v>
      </c>
      <c r="P50" s="5">
        <v>0.74736840000000004</v>
      </c>
      <c r="Q50" s="5">
        <v>84</v>
      </c>
      <c r="R50" s="5">
        <v>58</v>
      </c>
      <c r="S50" s="5">
        <v>109</v>
      </c>
      <c r="T50" s="5">
        <v>81</v>
      </c>
      <c r="U50" s="5">
        <v>0.66666669999999995</v>
      </c>
      <c r="V50" s="5">
        <v>50</v>
      </c>
      <c r="W50" s="5">
        <v>20</v>
      </c>
      <c r="X50" s="5">
        <v>60</v>
      </c>
      <c r="Y50" s="5">
        <v>45</v>
      </c>
    </row>
    <row r="51" spans="1:25" x14ac:dyDescent="0.25">
      <c r="A51">
        <v>4</v>
      </c>
      <c r="C51" s="1">
        <v>0.77064220183486243</v>
      </c>
      <c r="D51" s="1">
        <v>0.7407407407407407</v>
      </c>
      <c r="E51" s="1">
        <v>0.5086252119627267</v>
      </c>
      <c r="F51" s="1">
        <v>0.75789474999999995</v>
      </c>
      <c r="H51" s="9">
        <v>0.8666666666666667</v>
      </c>
      <c r="I51" s="9">
        <v>0.73333333333333328</v>
      </c>
      <c r="J51" s="9">
        <v>0.60862700340051679</v>
      </c>
      <c r="K51" s="9">
        <v>0.80952380000000002</v>
      </c>
      <c r="O51" s="5">
        <v>3</v>
      </c>
      <c r="P51" s="5">
        <v>0.75789474999999995</v>
      </c>
      <c r="Q51" s="5">
        <v>84</v>
      </c>
      <c r="R51" s="5">
        <v>60</v>
      </c>
      <c r="S51" s="5">
        <v>109</v>
      </c>
      <c r="T51" s="5">
        <v>81</v>
      </c>
      <c r="U51" s="5">
        <v>0.80952380000000002</v>
      </c>
      <c r="V51" s="5">
        <v>52</v>
      </c>
      <c r="W51" s="5">
        <v>33</v>
      </c>
      <c r="X51" s="5">
        <v>60</v>
      </c>
      <c r="Y51" s="5">
        <v>45</v>
      </c>
    </row>
    <row r="52" spans="1:25" x14ac:dyDescent="0.25">
      <c r="A52">
        <v>5</v>
      </c>
      <c r="C52" s="1">
        <v>0.84259259259259256</v>
      </c>
      <c r="D52" s="1">
        <v>0.51851851851851849</v>
      </c>
      <c r="E52" s="1">
        <v>0.3856537482759918</v>
      </c>
      <c r="F52" s="1">
        <v>0.70370370000000004</v>
      </c>
      <c r="H52" s="1">
        <v>0.95</v>
      </c>
      <c r="I52" s="1">
        <v>0.4</v>
      </c>
      <c r="J52" s="1">
        <v>0.4330127018922193</v>
      </c>
      <c r="K52" s="1">
        <v>0.71428572999999995</v>
      </c>
      <c r="O52" s="5">
        <v>4</v>
      </c>
      <c r="P52" s="5">
        <v>0.70370370000000004</v>
      </c>
      <c r="Q52" s="5">
        <v>91</v>
      </c>
      <c r="R52" s="5">
        <v>42</v>
      </c>
      <c r="S52" s="5">
        <v>108</v>
      </c>
      <c r="T52" s="5">
        <v>81</v>
      </c>
      <c r="U52" s="5">
        <v>0.71428572999999995</v>
      </c>
      <c r="V52" s="5">
        <v>57</v>
      </c>
      <c r="W52" s="5">
        <v>18</v>
      </c>
      <c r="X52" s="5">
        <v>60</v>
      </c>
      <c r="Y52" s="5">
        <v>45</v>
      </c>
    </row>
    <row r="53" spans="1:25" x14ac:dyDescent="0.25">
      <c r="A53" s="2" t="s">
        <v>26</v>
      </c>
      <c r="G53" s="2" t="s">
        <v>19</v>
      </c>
    </row>
    <row r="54" spans="1:25" x14ac:dyDescent="0.25">
      <c r="A54" s="4" t="s">
        <v>8</v>
      </c>
      <c r="B54" s="3" t="s">
        <v>4</v>
      </c>
      <c r="C54" t="s">
        <v>1</v>
      </c>
      <c r="D54" t="s">
        <v>2</v>
      </c>
      <c r="E54" t="s">
        <v>3</v>
      </c>
      <c r="F54" t="s">
        <v>9</v>
      </c>
      <c r="G54" s="3" t="s">
        <v>5</v>
      </c>
      <c r="H54" t="s">
        <v>1</v>
      </c>
      <c r="I54" t="s">
        <v>2</v>
      </c>
      <c r="J54" t="s">
        <v>3</v>
      </c>
      <c r="K54" t="s">
        <v>9</v>
      </c>
      <c r="P54" s="5" t="s">
        <v>3</v>
      </c>
      <c r="Q54" s="5" t="s">
        <v>16</v>
      </c>
      <c r="R54" s="5" t="s">
        <v>17</v>
      </c>
      <c r="S54" s="5" t="s">
        <v>14</v>
      </c>
      <c r="T54" s="5" t="s">
        <v>15</v>
      </c>
      <c r="U54" s="5" t="s">
        <v>3</v>
      </c>
      <c r="V54" s="5" t="s">
        <v>16</v>
      </c>
      <c r="W54" s="5" t="s">
        <v>17</v>
      </c>
      <c r="X54" s="5" t="s">
        <v>14</v>
      </c>
      <c r="Y54" s="5" t="s">
        <v>15</v>
      </c>
    </row>
    <row r="55" spans="1:25" x14ac:dyDescent="0.25">
      <c r="A55">
        <v>1</v>
      </c>
      <c r="C55" s="1">
        <v>0.86238532110091748</v>
      </c>
      <c r="D55" s="1">
        <v>0.56097560975609762</v>
      </c>
      <c r="E55" s="1">
        <v>0.44946342710282833</v>
      </c>
      <c r="F55" s="1">
        <v>0.73298430000000003</v>
      </c>
      <c r="H55" s="9">
        <v>0.8666666666666667</v>
      </c>
      <c r="I55" s="9">
        <v>0.44444444444444442</v>
      </c>
      <c r="J55" s="9">
        <v>0.34815531191139565</v>
      </c>
      <c r="K55" s="9">
        <v>0.6857143</v>
      </c>
      <c r="O55" s="5">
        <v>0</v>
      </c>
      <c r="P55" s="5">
        <v>0.73298430000000003</v>
      </c>
      <c r="Q55" s="5">
        <v>94</v>
      </c>
      <c r="R55" s="5">
        <v>46</v>
      </c>
      <c r="S55" s="5">
        <v>109</v>
      </c>
      <c r="T55" s="5">
        <v>82</v>
      </c>
      <c r="U55" s="5">
        <v>0.6857143</v>
      </c>
      <c r="V55" s="5">
        <v>52</v>
      </c>
      <c r="W55" s="5">
        <v>20</v>
      </c>
      <c r="X55" s="5">
        <v>60</v>
      </c>
      <c r="Y55" s="5">
        <v>45</v>
      </c>
    </row>
    <row r="56" spans="1:25" x14ac:dyDescent="0.25">
      <c r="A56">
        <v>2</v>
      </c>
      <c r="C56" s="1">
        <v>0.88073394495412849</v>
      </c>
      <c r="D56" s="1">
        <v>0.48780487804878048</v>
      </c>
      <c r="E56" s="1">
        <v>0.40740461253788318</v>
      </c>
      <c r="F56" s="1">
        <v>0.71204190000000001</v>
      </c>
      <c r="H56" s="1">
        <v>0.91666666666666663</v>
      </c>
      <c r="I56" s="1">
        <v>0.35555555555555557</v>
      </c>
      <c r="J56" s="1">
        <v>0.33678765702728169</v>
      </c>
      <c r="K56" s="1">
        <v>0.67619050000000003</v>
      </c>
      <c r="O56" s="5">
        <v>1</v>
      </c>
      <c r="P56" s="5">
        <v>0.71204190000000001</v>
      </c>
      <c r="Q56" s="5">
        <v>96</v>
      </c>
      <c r="R56" s="5">
        <v>40</v>
      </c>
      <c r="S56" s="5">
        <v>109</v>
      </c>
      <c r="T56" s="5">
        <v>82</v>
      </c>
      <c r="U56" s="5">
        <v>0.67619050000000003</v>
      </c>
      <c r="V56" s="5">
        <v>55</v>
      </c>
      <c r="W56" s="5">
        <v>16</v>
      </c>
      <c r="X56" s="5">
        <v>60</v>
      </c>
      <c r="Y56" s="5">
        <v>45</v>
      </c>
    </row>
    <row r="57" spans="1:25" x14ac:dyDescent="0.25">
      <c r="A57">
        <v>3</v>
      </c>
      <c r="C57" s="1">
        <v>0.85321100917431192</v>
      </c>
      <c r="D57" s="1">
        <v>0.58024691358024694</v>
      </c>
      <c r="E57" s="1">
        <v>0.45533451176910705</v>
      </c>
      <c r="F57" s="1">
        <v>0.73684210000000006</v>
      </c>
      <c r="H57" s="1">
        <v>0.8666666666666667</v>
      </c>
      <c r="I57" s="1">
        <v>0.33333333333333331</v>
      </c>
      <c r="J57" s="1">
        <v>0.23929908253350782</v>
      </c>
      <c r="K57" s="1">
        <v>0.63809526000000005</v>
      </c>
      <c r="O57" s="5">
        <v>2</v>
      </c>
      <c r="P57" s="5">
        <v>0.73684210000000006</v>
      </c>
      <c r="Q57" s="5">
        <v>93</v>
      </c>
      <c r="R57" s="5">
        <v>47</v>
      </c>
      <c r="S57" s="5">
        <v>109</v>
      </c>
      <c r="T57" s="5">
        <v>81</v>
      </c>
      <c r="U57" s="5">
        <v>0.63809526000000005</v>
      </c>
      <c r="V57" s="5">
        <v>52</v>
      </c>
      <c r="W57" s="5">
        <v>15</v>
      </c>
      <c r="X57" s="5">
        <v>60</v>
      </c>
      <c r="Y57" s="5">
        <v>45</v>
      </c>
    </row>
    <row r="58" spans="1:25" x14ac:dyDescent="0.25">
      <c r="A58">
        <v>4</v>
      </c>
      <c r="C58" s="1">
        <v>0.80733944954128445</v>
      </c>
      <c r="D58" s="1">
        <v>0.60493827160493829</v>
      </c>
      <c r="E58" s="1">
        <v>0.42267443637315372</v>
      </c>
      <c r="F58" s="1">
        <v>0.72105264999999996</v>
      </c>
      <c r="H58" s="1">
        <v>0.8666666666666667</v>
      </c>
      <c r="I58" s="1">
        <v>0.4</v>
      </c>
      <c r="J58" s="1">
        <v>0.30573868598699694</v>
      </c>
      <c r="K58" s="1">
        <v>0.66666669999999995</v>
      </c>
      <c r="O58" s="5">
        <v>3</v>
      </c>
      <c r="P58" s="5">
        <v>0.72105264999999996</v>
      </c>
      <c r="Q58" s="5">
        <v>88</v>
      </c>
      <c r="R58" s="5">
        <v>49</v>
      </c>
      <c r="S58" s="5">
        <v>109</v>
      </c>
      <c r="T58" s="5">
        <v>81</v>
      </c>
      <c r="U58" s="5">
        <v>0.66666669999999995</v>
      </c>
      <c r="V58" s="5">
        <v>52</v>
      </c>
      <c r="W58" s="5">
        <v>18</v>
      </c>
      <c r="X58" s="5">
        <v>60</v>
      </c>
      <c r="Y58" s="5">
        <v>45</v>
      </c>
    </row>
    <row r="59" spans="1:25" x14ac:dyDescent="0.25">
      <c r="A59">
        <v>5</v>
      </c>
      <c r="C59" s="1">
        <v>0.85185185185185186</v>
      </c>
      <c r="D59" s="1">
        <v>0.49382716049382713</v>
      </c>
      <c r="E59" s="1">
        <v>0.3746343246326776</v>
      </c>
      <c r="F59" s="1">
        <v>0.6984127</v>
      </c>
      <c r="H59" s="1">
        <v>0.8833333333333333</v>
      </c>
      <c r="I59" s="1">
        <v>0.33333333333333331</v>
      </c>
      <c r="J59" s="1">
        <v>0.26346540515829497</v>
      </c>
      <c r="K59" s="1">
        <v>0.64761906999999996</v>
      </c>
      <c r="O59" s="5">
        <v>4</v>
      </c>
      <c r="P59" s="5">
        <v>0.6984127</v>
      </c>
      <c r="Q59" s="5">
        <v>92</v>
      </c>
      <c r="R59" s="5">
        <v>40</v>
      </c>
      <c r="S59" s="5">
        <v>108</v>
      </c>
      <c r="T59" s="5">
        <v>81</v>
      </c>
      <c r="U59" s="5">
        <v>0.64761906999999996</v>
      </c>
      <c r="V59" s="5">
        <v>53</v>
      </c>
      <c r="W59" s="5">
        <v>15</v>
      </c>
      <c r="X59" s="5">
        <v>60</v>
      </c>
      <c r="Y59" s="5">
        <v>45</v>
      </c>
    </row>
  </sheetData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9F6D-B72E-4AEF-871B-9C23724A10D6}">
  <dimension ref="A1:AA35"/>
  <sheetViews>
    <sheetView topLeftCell="A2" workbookViewId="0">
      <selection activeCell="W11" sqref="W11"/>
    </sheetView>
  </sheetViews>
  <sheetFormatPr defaultRowHeight="15" x14ac:dyDescent="0.25"/>
  <cols>
    <col min="1" max="1" width="27.140625" customWidth="1"/>
    <col min="2" max="2" width="11.5703125" customWidth="1"/>
  </cols>
  <sheetData>
    <row r="1" spans="1:27" x14ac:dyDescent="0.25">
      <c r="A1" s="2" t="s">
        <v>29</v>
      </c>
      <c r="B1" s="2" t="s">
        <v>27</v>
      </c>
      <c r="G1" s="2" t="s">
        <v>19</v>
      </c>
    </row>
    <row r="2" spans="1:27" x14ac:dyDescent="0.25">
      <c r="A2" s="4" t="s">
        <v>8</v>
      </c>
      <c r="B2" s="3" t="s">
        <v>4</v>
      </c>
      <c r="C2" t="s">
        <v>1</v>
      </c>
      <c r="D2" t="s">
        <v>2</v>
      </c>
      <c r="E2" t="s">
        <v>3</v>
      </c>
      <c r="F2" t="s">
        <v>9</v>
      </c>
      <c r="G2" s="3" t="s">
        <v>5</v>
      </c>
      <c r="H2" t="s">
        <v>1</v>
      </c>
      <c r="I2" t="s">
        <v>2</v>
      </c>
      <c r="J2" t="s">
        <v>3</v>
      </c>
      <c r="K2" t="s">
        <v>9</v>
      </c>
    </row>
    <row r="3" spans="1:27" x14ac:dyDescent="0.25">
      <c r="A3">
        <v>1</v>
      </c>
      <c r="C3" s="1">
        <v>0.84403669724770647</v>
      </c>
      <c r="D3" s="1">
        <v>0.75609756097560976</v>
      </c>
      <c r="E3" s="1">
        <v>0.60317875570763468</v>
      </c>
      <c r="F3" s="1">
        <v>0.80628270000000002</v>
      </c>
      <c r="H3" s="1">
        <v>0.81666666666666665</v>
      </c>
      <c r="I3" s="1">
        <v>0.73333333333333328</v>
      </c>
      <c r="J3" s="1">
        <v>0.5516369083813415</v>
      </c>
      <c r="K3" s="1">
        <v>0.78095239999999999</v>
      </c>
    </row>
    <row r="4" spans="1:27" x14ac:dyDescent="0.25">
      <c r="A4">
        <v>2</v>
      </c>
      <c r="C4" s="1">
        <v>0.85321100917431192</v>
      </c>
      <c r="D4" s="1">
        <v>0.57317073170731703</v>
      </c>
      <c r="E4" s="1">
        <v>0.44889370384719895</v>
      </c>
      <c r="F4" s="1">
        <v>0.73298430000000003</v>
      </c>
      <c r="H4" s="1">
        <v>0.8833333333333333</v>
      </c>
      <c r="I4" s="1">
        <v>0.53333333333333333</v>
      </c>
      <c r="J4" s="1">
        <v>0.45203694751430118</v>
      </c>
      <c r="K4" s="1">
        <v>0.73333334999999999</v>
      </c>
    </row>
    <row r="5" spans="1:27" x14ac:dyDescent="0.25">
      <c r="A5">
        <v>3</v>
      </c>
      <c r="C5" s="1">
        <v>0.80733944954128445</v>
      </c>
      <c r="D5" s="1">
        <v>0.8271604938271605</v>
      </c>
      <c r="E5" s="1">
        <v>0.62928289078471022</v>
      </c>
      <c r="F5" s="1">
        <v>0.81578945999999997</v>
      </c>
      <c r="H5" s="1">
        <v>0.8833333333333333</v>
      </c>
      <c r="I5" s="1">
        <v>0.64444444444444449</v>
      </c>
      <c r="J5" s="1">
        <v>0.55024637042839175</v>
      </c>
      <c r="K5" s="1">
        <v>0.78095239999999999</v>
      </c>
    </row>
    <row r="6" spans="1:27" x14ac:dyDescent="0.25">
      <c r="A6">
        <v>4</v>
      </c>
      <c r="C6" s="1">
        <v>0.8165137614678899</v>
      </c>
      <c r="D6" s="1">
        <v>0.71604938271604934</v>
      </c>
      <c r="E6" s="1">
        <v>0.53539036800119277</v>
      </c>
      <c r="F6" s="1">
        <v>0.77368420000000004</v>
      </c>
      <c r="H6" s="9">
        <v>0.9</v>
      </c>
      <c r="I6" s="9">
        <v>0.66666666666666663</v>
      </c>
      <c r="J6" s="9">
        <v>0.59079083982837843</v>
      </c>
      <c r="K6" s="9">
        <v>0.8</v>
      </c>
    </row>
    <row r="7" spans="1:27" x14ac:dyDescent="0.25">
      <c r="A7">
        <v>5</v>
      </c>
      <c r="C7" s="1">
        <v>0.75</v>
      </c>
      <c r="D7" s="1">
        <v>0.76543209876543206</v>
      </c>
      <c r="E7" s="1">
        <v>0.51101170123735729</v>
      </c>
      <c r="F7" s="1">
        <v>0.75661372999999998</v>
      </c>
      <c r="H7" s="1">
        <v>0.81666666666666665</v>
      </c>
      <c r="I7" s="1">
        <v>0.68888888888888888</v>
      </c>
      <c r="J7" s="1">
        <v>0.51068823085695092</v>
      </c>
      <c r="K7" s="1">
        <v>0.76190480000000005</v>
      </c>
    </row>
    <row r="10" spans="1:27" x14ac:dyDescent="0.25">
      <c r="A10" s="2" t="s">
        <v>30</v>
      </c>
      <c r="B10" s="2" t="s">
        <v>27</v>
      </c>
      <c r="G10" s="2" t="s">
        <v>19</v>
      </c>
    </row>
    <row r="11" spans="1:27" x14ac:dyDescent="0.25">
      <c r="A11" s="4" t="s">
        <v>8</v>
      </c>
      <c r="B11" s="3" t="s">
        <v>4</v>
      </c>
      <c r="C11" t="s">
        <v>1</v>
      </c>
      <c r="D11" t="s">
        <v>2</v>
      </c>
      <c r="E11" t="s">
        <v>3</v>
      </c>
      <c r="F11" t="s">
        <v>9</v>
      </c>
      <c r="G11" s="3" t="s">
        <v>5</v>
      </c>
      <c r="H11" t="s">
        <v>1</v>
      </c>
      <c r="I11" t="s">
        <v>2</v>
      </c>
      <c r="J11" t="s">
        <v>3</v>
      </c>
      <c r="K11" t="s">
        <v>9</v>
      </c>
      <c r="R11" s="5" t="s">
        <v>3</v>
      </c>
      <c r="S11" s="5" t="s">
        <v>16</v>
      </c>
      <c r="T11" s="5" t="s">
        <v>17</v>
      </c>
      <c r="U11" s="5" t="s">
        <v>14</v>
      </c>
      <c r="V11" s="5" t="s">
        <v>15</v>
      </c>
      <c r="W11" s="5" t="s">
        <v>3</v>
      </c>
      <c r="X11" s="5" t="s">
        <v>16</v>
      </c>
      <c r="Y11" s="5" t="s">
        <v>17</v>
      </c>
      <c r="Z11" s="5" t="s">
        <v>14</v>
      </c>
      <c r="AA11" s="5" t="s">
        <v>15</v>
      </c>
    </row>
    <row r="12" spans="1:27" x14ac:dyDescent="0.25">
      <c r="A12">
        <v>1</v>
      </c>
      <c r="C12" s="1">
        <v>0.8990825688073395</v>
      </c>
      <c r="D12" s="1">
        <v>0.73170731707317072</v>
      </c>
      <c r="E12" s="1">
        <v>0.64607821738590865</v>
      </c>
      <c r="F12" s="1">
        <v>0.82722514999999996</v>
      </c>
      <c r="H12" s="1">
        <v>0.9</v>
      </c>
      <c r="I12" s="1">
        <v>0.48888888888888887</v>
      </c>
      <c r="J12" s="1">
        <v>0.4351941398892446</v>
      </c>
      <c r="K12" s="1">
        <v>0.72380953999999997</v>
      </c>
      <c r="Q12" s="5">
        <v>0</v>
      </c>
      <c r="R12" s="5">
        <v>0.82722514999999996</v>
      </c>
      <c r="S12" s="5">
        <v>98</v>
      </c>
      <c r="T12" s="5">
        <v>60</v>
      </c>
      <c r="U12" s="5">
        <v>109</v>
      </c>
      <c r="V12" s="5">
        <v>82</v>
      </c>
      <c r="W12" s="5">
        <v>0.72380953999999997</v>
      </c>
      <c r="X12" s="5">
        <v>54</v>
      </c>
      <c r="Y12" s="5">
        <v>22</v>
      </c>
      <c r="Z12" s="5">
        <v>60</v>
      </c>
      <c r="AA12" s="5">
        <v>45</v>
      </c>
    </row>
    <row r="13" spans="1:27" x14ac:dyDescent="0.25">
      <c r="A13">
        <v>2</v>
      </c>
      <c r="C13" s="1">
        <v>0.88990825688073394</v>
      </c>
      <c r="D13" s="1">
        <v>0.69512195121951215</v>
      </c>
      <c r="E13" s="1">
        <v>0.60282881875206296</v>
      </c>
      <c r="F13" s="1">
        <v>0.80628270000000002</v>
      </c>
      <c r="H13" s="1">
        <v>0.91666666666666663</v>
      </c>
      <c r="I13" s="1">
        <v>0.53333333333333333</v>
      </c>
      <c r="J13" s="1">
        <v>0.49806795504257284</v>
      </c>
      <c r="K13" s="1">
        <v>0.75238097000000004</v>
      </c>
      <c r="Q13" s="5">
        <v>1</v>
      </c>
      <c r="R13" s="5">
        <v>0.80628270000000002</v>
      </c>
      <c r="S13" s="5">
        <v>97</v>
      </c>
      <c r="T13" s="5">
        <v>57</v>
      </c>
      <c r="U13" s="5">
        <v>109</v>
      </c>
      <c r="V13" s="5">
        <v>82</v>
      </c>
      <c r="W13" s="5">
        <v>0.75238097000000004</v>
      </c>
      <c r="X13" s="5">
        <v>55</v>
      </c>
      <c r="Y13" s="5">
        <v>24</v>
      </c>
      <c r="Z13" s="5">
        <v>60</v>
      </c>
      <c r="AA13" s="5">
        <v>45</v>
      </c>
    </row>
    <row r="14" spans="1:27" x14ac:dyDescent="0.25">
      <c r="A14">
        <v>3</v>
      </c>
      <c r="C14" s="1">
        <v>0.86238532110091748</v>
      </c>
      <c r="D14" s="1">
        <v>0.80246913580246915</v>
      </c>
      <c r="E14" s="1">
        <v>0.66594905466686471</v>
      </c>
      <c r="F14" s="1">
        <v>0.83684210000000003</v>
      </c>
      <c r="H14" s="9">
        <v>0.9</v>
      </c>
      <c r="I14" s="9">
        <v>0.71111111111111114</v>
      </c>
      <c r="J14" s="9">
        <v>0.62932192506114104</v>
      </c>
      <c r="K14" s="9">
        <v>0.81904763000000003</v>
      </c>
      <c r="Q14" s="5">
        <v>2</v>
      </c>
      <c r="R14" s="5">
        <v>0.83684210000000003</v>
      </c>
      <c r="S14" s="5">
        <v>94</v>
      </c>
      <c r="T14" s="5">
        <v>65</v>
      </c>
      <c r="U14" s="5">
        <v>109</v>
      </c>
      <c r="V14" s="5">
        <v>81</v>
      </c>
      <c r="W14" s="5">
        <v>0.81904763000000003</v>
      </c>
      <c r="X14" s="5">
        <v>54</v>
      </c>
      <c r="Y14" s="5">
        <v>32</v>
      </c>
      <c r="Z14" s="5">
        <v>60</v>
      </c>
      <c r="AA14" s="5">
        <v>45</v>
      </c>
    </row>
    <row r="15" spans="1:27" x14ac:dyDescent="0.25">
      <c r="A15">
        <v>4</v>
      </c>
      <c r="C15" s="1">
        <v>0.84403669724770647</v>
      </c>
      <c r="D15" s="1">
        <v>0.66666666666666663</v>
      </c>
      <c r="E15" s="1">
        <v>0.52206168629307781</v>
      </c>
      <c r="F15" s="1">
        <v>0.76842105000000005</v>
      </c>
      <c r="H15" s="10">
        <v>0.8833333333333333</v>
      </c>
      <c r="I15" s="10">
        <v>0.53333333333333333</v>
      </c>
      <c r="J15" s="10">
        <v>0.45203694751430118</v>
      </c>
      <c r="K15" s="10">
        <v>0.73333334999999999</v>
      </c>
      <c r="Q15" s="5">
        <v>3</v>
      </c>
      <c r="R15" s="5">
        <v>0.76842105000000005</v>
      </c>
      <c r="S15" s="5">
        <v>92</v>
      </c>
      <c r="T15" s="5">
        <v>54</v>
      </c>
      <c r="U15" s="5">
        <v>109</v>
      </c>
      <c r="V15" s="5">
        <v>81</v>
      </c>
      <c r="W15" s="5">
        <v>0.73333334999999999</v>
      </c>
      <c r="X15" s="5">
        <v>53</v>
      </c>
      <c r="Y15" s="5">
        <v>24</v>
      </c>
      <c r="Z15" s="5">
        <v>60</v>
      </c>
      <c r="AA15" s="5">
        <v>45</v>
      </c>
    </row>
    <row r="16" spans="1:27" x14ac:dyDescent="0.25">
      <c r="A16">
        <v>5</v>
      </c>
      <c r="C16" s="1">
        <v>0.78703703703703709</v>
      </c>
      <c r="D16" s="1">
        <v>0.83950617283950613</v>
      </c>
      <c r="E16" s="1">
        <v>0.62054271414082374</v>
      </c>
      <c r="F16" s="1">
        <v>0.80952380000000002</v>
      </c>
      <c r="H16" s="1">
        <v>0.8</v>
      </c>
      <c r="I16" s="1">
        <v>0.73333333333333328</v>
      </c>
      <c r="J16" s="1">
        <v>0.53333333333333333</v>
      </c>
      <c r="K16" s="1">
        <v>0.77142860000000002</v>
      </c>
      <c r="Q16" s="5">
        <v>4</v>
      </c>
      <c r="R16" s="5">
        <v>0.80952380000000002</v>
      </c>
      <c r="S16" s="5">
        <v>85</v>
      </c>
      <c r="T16" s="5">
        <v>68</v>
      </c>
      <c r="U16" s="5">
        <v>108</v>
      </c>
      <c r="V16" s="5">
        <v>81</v>
      </c>
      <c r="W16" s="5">
        <v>0.77142860000000002</v>
      </c>
      <c r="X16" s="5">
        <v>48</v>
      </c>
      <c r="Y16" s="5">
        <v>33</v>
      </c>
      <c r="Z16" s="5">
        <v>60</v>
      </c>
      <c r="AA16" s="5">
        <v>45</v>
      </c>
    </row>
    <row r="20" spans="1:27" x14ac:dyDescent="0.25">
      <c r="A20" s="2" t="s">
        <v>28</v>
      </c>
      <c r="B20" s="2" t="s">
        <v>27</v>
      </c>
      <c r="G20" s="2" t="s">
        <v>19</v>
      </c>
    </row>
    <row r="21" spans="1:27" x14ac:dyDescent="0.25">
      <c r="A21" s="4" t="s">
        <v>8</v>
      </c>
      <c r="B21" s="3" t="s">
        <v>4</v>
      </c>
      <c r="C21" t="s">
        <v>1</v>
      </c>
      <c r="D21" t="s">
        <v>2</v>
      </c>
      <c r="E21" t="s">
        <v>3</v>
      </c>
      <c r="F21" t="s">
        <v>9</v>
      </c>
      <c r="G21" s="3" t="s">
        <v>5</v>
      </c>
      <c r="H21" t="s">
        <v>1</v>
      </c>
      <c r="I21" t="s">
        <v>2</v>
      </c>
      <c r="J21" t="s">
        <v>3</v>
      </c>
      <c r="K21" t="s">
        <v>9</v>
      </c>
    </row>
    <row r="22" spans="1:27" x14ac:dyDescent="0.25">
      <c r="A22">
        <v>1</v>
      </c>
      <c r="C22" s="1">
        <v>0.86238532110091748</v>
      </c>
      <c r="D22" s="1">
        <v>0.56097560975609762</v>
      </c>
      <c r="E22" s="1">
        <v>0.44946342710282833</v>
      </c>
      <c r="F22" s="1">
        <v>0.73298430000000003</v>
      </c>
      <c r="H22" s="9">
        <v>0.8666666666666667</v>
      </c>
      <c r="I22" s="9">
        <v>0.44444444444444442</v>
      </c>
      <c r="J22" s="9">
        <v>0.34815531191139565</v>
      </c>
      <c r="K22" s="9">
        <v>0.6857143</v>
      </c>
    </row>
    <row r="23" spans="1:27" x14ac:dyDescent="0.25">
      <c r="A23">
        <v>2</v>
      </c>
      <c r="C23" s="1">
        <v>0.88073394495412849</v>
      </c>
      <c r="D23" s="1">
        <v>0.48780487804878048</v>
      </c>
      <c r="E23" s="1">
        <v>0.40740461253788318</v>
      </c>
      <c r="F23" s="1">
        <v>0.71204190000000001</v>
      </c>
      <c r="H23" s="1">
        <v>0.91666666666666663</v>
      </c>
      <c r="I23" s="1">
        <v>0.35555555555555557</v>
      </c>
      <c r="J23" s="1">
        <v>0.33678765702728169</v>
      </c>
      <c r="K23" s="1">
        <v>0.67619050000000003</v>
      </c>
    </row>
    <row r="24" spans="1:27" x14ac:dyDescent="0.25">
      <c r="A24">
        <v>3</v>
      </c>
      <c r="C24" s="1">
        <v>0.85321100917431192</v>
      </c>
      <c r="D24" s="1">
        <v>0.58024691358024694</v>
      </c>
      <c r="E24" s="1">
        <v>0.45533451176910705</v>
      </c>
      <c r="F24" s="1">
        <v>0.73684210000000006</v>
      </c>
      <c r="H24" s="1">
        <v>0.8666666666666667</v>
      </c>
      <c r="I24" s="1">
        <v>0.33333333333333331</v>
      </c>
      <c r="J24" s="1">
        <v>0.23929908253350782</v>
      </c>
      <c r="K24" s="1">
        <v>0.63809526000000005</v>
      </c>
    </row>
    <row r="25" spans="1:27" x14ac:dyDescent="0.25">
      <c r="A25">
        <v>4</v>
      </c>
      <c r="C25" s="1">
        <v>0.80733944954128445</v>
      </c>
      <c r="D25" s="1">
        <v>0.60493827160493829</v>
      </c>
      <c r="E25" s="1">
        <v>0.42267443637315372</v>
      </c>
      <c r="F25" s="1">
        <v>0.72105264999999996</v>
      </c>
      <c r="H25" s="1">
        <v>0.8666666666666667</v>
      </c>
      <c r="I25" s="1">
        <v>0.4</v>
      </c>
      <c r="J25" s="1">
        <v>0.30573868598699694</v>
      </c>
      <c r="K25" s="1">
        <v>0.66666669999999995</v>
      </c>
    </row>
    <row r="26" spans="1:27" x14ac:dyDescent="0.25">
      <c r="A26">
        <v>5</v>
      </c>
      <c r="C26" s="1">
        <v>0.85185185185185186</v>
      </c>
      <c r="D26" s="1">
        <v>0.49382716049382713</v>
      </c>
      <c r="E26" s="1">
        <v>0.3746343246326776</v>
      </c>
      <c r="F26" s="1">
        <v>0.6984127</v>
      </c>
      <c r="H26" s="1">
        <v>0.8833333333333333</v>
      </c>
      <c r="I26" s="1">
        <v>0.33333333333333331</v>
      </c>
      <c r="J26" s="1">
        <v>0.26346540515829497</v>
      </c>
      <c r="K26" s="1">
        <v>0.64761906999999996</v>
      </c>
    </row>
    <row r="29" spans="1:27" x14ac:dyDescent="0.25">
      <c r="A29" s="2" t="s">
        <v>31</v>
      </c>
      <c r="B29" s="2" t="s">
        <v>27</v>
      </c>
      <c r="G29" s="2" t="s">
        <v>19</v>
      </c>
    </row>
    <row r="30" spans="1:27" x14ac:dyDescent="0.25">
      <c r="A30" s="4" t="s">
        <v>8</v>
      </c>
      <c r="B30" s="3" t="s">
        <v>4</v>
      </c>
      <c r="C30" t="s">
        <v>1</v>
      </c>
      <c r="D30" t="s">
        <v>2</v>
      </c>
      <c r="E30" t="s">
        <v>3</v>
      </c>
      <c r="F30" t="s">
        <v>9</v>
      </c>
      <c r="G30" s="3" t="s">
        <v>5</v>
      </c>
      <c r="H30" t="s">
        <v>1</v>
      </c>
      <c r="I30" t="s">
        <v>2</v>
      </c>
      <c r="J30" t="s">
        <v>3</v>
      </c>
      <c r="K30" t="s">
        <v>9</v>
      </c>
      <c r="R30" s="5" t="s">
        <v>3</v>
      </c>
      <c r="S30" s="5" t="s">
        <v>16</v>
      </c>
      <c r="T30" s="5" t="s">
        <v>17</v>
      </c>
      <c r="U30" s="5" t="s">
        <v>14</v>
      </c>
      <c r="V30" s="5" t="s">
        <v>15</v>
      </c>
      <c r="W30" s="5" t="s">
        <v>3</v>
      </c>
      <c r="X30" s="5" t="s">
        <v>16</v>
      </c>
      <c r="Y30" s="5" t="s">
        <v>17</v>
      </c>
      <c r="Z30" s="5" t="s">
        <v>14</v>
      </c>
      <c r="AA30" s="5" t="s">
        <v>15</v>
      </c>
    </row>
    <row r="31" spans="1:27" x14ac:dyDescent="0.25">
      <c r="A31">
        <v>1</v>
      </c>
      <c r="C31" s="1">
        <v>0.80733944954128445</v>
      </c>
      <c r="D31" s="1">
        <v>0.71951219512195119</v>
      </c>
      <c r="E31" s="1">
        <v>0.52856941836994631</v>
      </c>
      <c r="F31" s="1">
        <v>0.76963353000000001</v>
      </c>
      <c r="H31" s="10">
        <v>0.78333333333333333</v>
      </c>
      <c r="I31" s="10">
        <v>0.73333333333333328</v>
      </c>
      <c r="J31" s="10">
        <v>0.51533234727729982</v>
      </c>
      <c r="K31" s="10">
        <v>0.76190480000000005</v>
      </c>
      <c r="Q31" s="5">
        <v>0</v>
      </c>
      <c r="R31" s="5">
        <v>0.76963353000000001</v>
      </c>
      <c r="S31" s="5">
        <v>88</v>
      </c>
      <c r="T31" s="5">
        <v>59</v>
      </c>
      <c r="U31" s="5">
        <v>109</v>
      </c>
      <c r="V31" s="5">
        <v>82</v>
      </c>
      <c r="W31" s="5">
        <v>0.76190480000000005</v>
      </c>
      <c r="X31" s="5">
        <v>47</v>
      </c>
      <c r="Y31" s="5">
        <v>33</v>
      </c>
      <c r="Z31" s="5">
        <v>60</v>
      </c>
      <c r="AA31" s="5">
        <v>45</v>
      </c>
    </row>
    <row r="32" spans="1:27" x14ac:dyDescent="0.25">
      <c r="A32">
        <v>2</v>
      </c>
      <c r="C32" s="1">
        <v>0.92660550458715596</v>
      </c>
      <c r="D32" s="1">
        <v>0.64634146341463417</v>
      </c>
      <c r="E32" s="1">
        <v>0.60827225427948839</v>
      </c>
      <c r="F32" s="1">
        <v>0.80628270000000002</v>
      </c>
      <c r="H32" s="1">
        <v>0.91666666666666663</v>
      </c>
      <c r="I32" s="1">
        <v>0.46666666666666667</v>
      </c>
      <c r="J32" s="1">
        <v>0.43949936110630805</v>
      </c>
      <c r="K32" s="1">
        <v>0.72380953999999997</v>
      </c>
      <c r="Q32" s="5">
        <v>1</v>
      </c>
      <c r="R32" s="5">
        <v>0.80628270000000002</v>
      </c>
      <c r="S32" s="5">
        <v>101</v>
      </c>
      <c r="T32" s="5">
        <v>53</v>
      </c>
      <c r="U32" s="5">
        <v>109</v>
      </c>
      <c r="V32" s="5">
        <v>82</v>
      </c>
      <c r="W32" s="5">
        <v>0.72380953999999997</v>
      </c>
      <c r="X32" s="5">
        <v>55</v>
      </c>
      <c r="Y32" s="5">
        <v>21</v>
      </c>
      <c r="Z32" s="5">
        <v>60</v>
      </c>
      <c r="AA32" s="5">
        <v>45</v>
      </c>
    </row>
    <row r="33" spans="1:27" x14ac:dyDescent="0.25">
      <c r="A33">
        <v>3</v>
      </c>
      <c r="C33" s="1">
        <v>0.79816513761467889</v>
      </c>
      <c r="D33" s="1">
        <v>0.8271604938271605</v>
      </c>
      <c r="E33" s="1">
        <v>0.61973539180531734</v>
      </c>
      <c r="F33" s="1">
        <v>0.81052630000000003</v>
      </c>
      <c r="H33" s="9">
        <v>0.81666666666666665</v>
      </c>
      <c r="I33" s="9">
        <v>0.73333333333333328</v>
      </c>
      <c r="J33" s="9">
        <v>0.5516369083813415</v>
      </c>
      <c r="K33" s="9">
        <v>0.78095239999999999</v>
      </c>
      <c r="Q33" s="5">
        <v>2</v>
      </c>
      <c r="R33" s="5">
        <v>0.81052630000000003</v>
      </c>
      <c r="S33" s="5">
        <v>87</v>
      </c>
      <c r="T33" s="5">
        <v>67</v>
      </c>
      <c r="U33" s="5">
        <v>109</v>
      </c>
      <c r="V33" s="5">
        <v>81</v>
      </c>
      <c r="W33" s="5">
        <v>0.78095239999999999</v>
      </c>
      <c r="X33" s="5">
        <v>49</v>
      </c>
      <c r="Y33" s="5">
        <v>33</v>
      </c>
      <c r="Z33" s="5">
        <v>60</v>
      </c>
      <c r="AA33" s="5">
        <v>45</v>
      </c>
    </row>
    <row r="34" spans="1:27" x14ac:dyDescent="0.25">
      <c r="A34">
        <v>4</v>
      </c>
      <c r="C34" s="1">
        <v>0.74311926605504586</v>
      </c>
      <c r="D34" s="1">
        <v>0.76543209876543206</v>
      </c>
      <c r="E34" s="1">
        <v>0.5036969578409386</v>
      </c>
      <c r="F34" s="1">
        <v>0.75263159999999996</v>
      </c>
      <c r="H34" s="1">
        <v>0.81666666666666665</v>
      </c>
      <c r="I34" s="1">
        <v>0.71111111111111114</v>
      </c>
      <c r="J34" s="1">
        <v>0.53113254037373858</v>
      </c>
      <c r="K34" s="1">
        <v>0.77142860000000002</v>
      </c>
      <c r="Q34" s="5">
        <v>3</v>
      </c>
      <c r="R34" s="5">
        <v>0.75263159999999996</v>
      </c>
      <c r="S34" s="5">
        <v>81</v>
      </c>
      <c r="T34" s="5">
        <v>62</v>
      </c>
      <c r="U34" s="5">
        <v>109</v>
      </c>
      <c r="V34" s="5">
        <v>81</v>
      </c>
      <c r="W34" s="5">
        <v>0.77142860000000002</v>
      </c>
      <c r="X34" s="5">
        <v>49</v>
      </c>
      <c r="Y34" s="5">
        <v>32</v>
      </c>
      <c r="Z34" s="5">
        <v>60</v>
      </c>
      <c r="AA34" s="5">
        <v>45</v>
      </c>
    </row>
    <row r="35" spans="1:27" x14ac:dyDescent="0.25">
      <c r="A35">
        <v>5</v>
      </c>
      <c r="C35" s="1">
        <v>0.84259259259259256</v>
      </c>
      <c r="D35" s="1">
        <v>0.72839506172839508</v>
      </c>
      <c r="E35" s="1">
        <v>0.57628204347743539</v>
      </c>
      <c r="F35" s="1">
        <v>0.79365079999999999</v>
      </c>
      <c r="H35" s="9">
        <v>0.93333333333333302</v>
      </c>
      <c r="I35" s="9">
        <v>0.57777777777777772</v>
      </c>
      <c r="J35" s="9">
        <v>0.55989416989416974</v>
      </c>
      <c r="K35" s="9">
        <v>0.78095239999999999</v>
      </c>
      <c r="Q35" s="5">
        <v>4</v>
      </c>
      <c r="R35" s="5">
        <v>0.79365079999999999</v>
      </c>
      <c r="S35" s="5">
        <v>91</v>
      </c>
      <c r="T35" s="5">
        <v>59</v>
      </c>
      <c r="U35" s="5">
        <v>108</v>
      </c>
      <c r="V35" s="5">
        <v>81</v>
      </c>
      <c r="W35" s="5">
        <v>0.78095239999999999</v>
      </c>
      <c r="X35" s="5">
        <v>56</v>
      </c>
      <c r="Y35" s="5">
        <v>26</v>
      </c>
      <c r="Z35" s="5">
        <v>60</v>
      </c>
      <c r="AA35" s="5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BF64-6F8F-465F-99F8-5440129E56C1}">
  <dimension ref="A1:X49"/>
  <sheetViews>
    <sheetView tabSelected="1" workbookViewId="0">
      <selection activeCell="M15" sqref="M15"/>
    </sheetView>
  </sheetViews>
  <sheetFormatPr defaultRowHeight="15" x14ac:dyDescent="0.25"/>
  <cols>
    <col min="1" max="1" width="27.28515625" customWidth="1"/>
    <col min="2" max="2" width="13" customWidth="1"/>
    <col min="3" max="3" width="10.5703125" customWidth="1"/>
    <col min="4" max="4" width="10.7109375" customWidth="1"/>
    <col min="6" max="6" width="11" bestFit="1" customWidth="1"/>
    <col min="7" max="7" width="13.140625" customWidth="1"/>
    <col min="8" max="8" width="11.28515625" customWidth="1"/>
    <col min="9" max="9" width="11.7109375" customWidth="1"/>
    <col min="14" max="14" width="27.42578125" customWidth="1"/>
  </cols>
  <sheetData>
    <row r="1" spans="1:24" x14ac:dyDescent="0.25">
      <c r="A1" s="2" t="s">
        <v>32</v>
      </c>
      <c r="G1" s="2" t="s">
        <v>19</v>
      </c>
    </row>
    <row r="2" spans="1:24" x14ac:dyDescent="0.25">
      <c r="A2" s="4" t="s">
        <v>8</v>
      </c>
      <c r="B2" s="3" t="s">
        <v>4</v>
      </c>
      <c r="C2" t="s">
        <v>1</v>
      </c>
      <c r="D2" t="s">
        <v>2</v>
      </c>
      <c r="E2" t="s">
        <v>3</v>
      </c>
      <c r="F2" t="s">
        <v>9</v>
      </c>
      <c r="G2" s="3" t="s">
        <v>5</v>
      </c>
      <c r="H2" t="s">
        <v>1</v>
      </c>
      <c r="I2" t="s">
        <v>2</v>
      </c>
      <c r="J2" t="s">
        <v>3</v>
      </c>
      <c r="K2" t="s">
        <v>9</v>
      </c>
      <c r="O2" s="5" t="s">
        <v>3</v>
      </c>
      <c r="P2" s="5" t="s">
        <v>16</v>
      </c>
      <c r="Q2" s="5" t="s">
        <v>17</v>
      </c>
      <c r="R2" s="5" t="s">
        <v>14</v>
      </c>
      <c r="S2" s="5" t="s">
        <v>15</v>
      </c>
      <c r="T2" s="5" t="s">
        <v>3</v>
      </c>
      <c r="U2" s="5" t="s">
        <v>16</v>
      </c>
      <c r="V2" s="5" t="s">
        <v>17</v>
      </c>
      <c r="W2" s="5" t="s">
        <v>14</v>
      </c>
      <c r="X2" s="5" t="s">
        <v>15</v>
      </c>
    </row>
    <row r="3" spans="1:24" x14ac:dyDescent="0.25">
      <c r="A3">
        <v>1</v>
      </c>
      <c r="C3" s="1">
        <v>0.85321100917431192</v>
      </c>
      <c r="D3" s="1">
        <v>0.78048780487804881</v>
      </c>
      <c r="E3" s="1">
        <v>0.63576495766561392</v>
      </c>
      <c r="F3" s="1">
        <v>0.82198954000000002</v>
      </c>
      <c r="H3" s="1">
        <v>0.9</v>
      </c>
      <c r="I3" s="1">
        <v>0.8</v>
      </c>
      <c r="J3" s="1">
        <v>0.70710678118654746</v>
      </c>
      <c r="K3" s="1">
        <v>0.85714287</v>
      </c>
      <c r="N3" s="5">
        <v>0</v>
      </c>
      <c r="O3" s="5">
        <v>0.82198954000000002</v>
      </c>
      <c r="P3" s="5">
        <v>93</v>
      </c>
      <c r="Q3" s="5">
        <v>64</v>
      </c>
      <c r="R3" s="5">
        <v>109</v>
      </c>
      <c r="S3" s="5">
        <v>82</v>
      </c>
      <c r="T3" s="5">
        <v>0.85714287</v>
      </c>
      <c r="U3" s="5">
        <v>54</v>
      </c>
      <c r="V3" s="5">
        <v>36</v>
      </c>
      <c r="W3" s="5">
        <v>60</v>
      </c>
      <c r="X3" s="5">
        <v>45</v>
      </c>
    </row>
    <row r="4" spans="1:24" x14ac:dyDescent="0.25">
      <c r="A4">
        <v>2</v>
      </c>
      <c r="C4" s="1">
        <v>0.82568807339449546</v>
      </c>
      <c r="D4" s="1">
        <v>0.79268292682926833</v>
      </c>
      <c r="E4" s="1">
        <v>0.61664861093829937</v>
      </c>
      <c r="F4" s="1">
        <v>0.81151830000000003</v>
      </c>
      <c r="H4" s="1">
        <v>0.83333333333333337</v>
      </c>
      <c r="I4" s="1">
        <v>0.84444444444444444</v>
      </c>
      <c r="J4" s="1">
        <v>0.6733039481747306</v>
      </c>
      <c r="K4" s="1">
        <v>0.83809524999999996</v>
      </c>
      <c r="N4" s="5">
        <v>1</v>
      </c>
      <c r="O4" s="5">
        <v>0.81151830000000003</v>
      </c>
      <c r="P4" s="5">
        <v>90</v>
      </c>
      <c r="Q4" s="5">
        <v>65</v>
      </c>
      <c r="R4" s="5">
        <v>109</v>
      </c>
      <c r="S4" s="5">
        <v>82</v>
      </c>
      <c r="T4" s="5">
        <v>0.83809524999999996</v>
      </c>
      <c r="U4" s="5">
        <v>50</v>
      </c>
      <c r="V4" s="5">
        <v>38</v>
      </c>
      <c r="W4" s="5">
        <v>60</v>
      </c>
      <c r="X4" s="5">
        <v>45</v>
      </c>
    </row>
    <row r="5" spans="1:24" x14ac:dyDescent="0.25">
      <c r="A5">
        <v>3</v>
      </c>
      <c r="C5" s="1">
        <v>0.87155963302752293</v>
      </c>
      <c r="D5" s="1">
        <v>0.86419753086419748</v>
      </c>
      <c r="E5" s="1">
        <v>0.73265190328880037</v>
      </c>
      <c r="F5" s="1">
        <v>0.86842109999999995</v>
      </c>
      <c r="H5" s="1">
        <v>0.93333333333333335</v>
      </c>
      <c r="I5" s="1">
        <v>0.77777777777777779</v>
      </c>
      <c r="J5" s="1">
        <v>0.7283079914655135</v>
      </c>
      <c r="K5" s="1">
        <v>0.86666670000000001</v>
      </c>
      <c r="N5" s="5">
        <v>2</v>
      </c>
      <c r="O5" s="5">
        <v>0.86842109999999995</v>
      </c>
      <c r="P5" s="5">
        <v>95</v>
      </c>
      <c r="Q5" s="5">
        <v>70</v>
      </c>
      <c r="R5" s="5">
        <v>109</v>
      </c>
      <c r="S5" s="5">
        <v>81</v>
      </c>
      <c r="T5" s="5">
        <v>0.86666670000000001</v>
      </c>
      <c r="U5" s="5">
        <v>56</v>
      </c>
      <c r="V5" s="5">
        <v>35</v>
      </c>
      <c r="W5" s="5">
        <v>60</v>
      </c>
      <c r="X5" s="5">
        <v>45</v>
      </c>
    </row>
    <row r="6" spans="1:24" x14ac:dyDescent="0.25">
      <c r="A6" s="11">
        <v>4</v>
      </c>
      <c r="C6" s="1">
        <v>0.86238532110091748</v>
      </c>
      <c r="D6" s="1">
        <v>0.79012345679012341</v>
      </c>
      <c r="E6" s="1">
        <v>0.65473729796419433</v>
      </c>
      <c r="F6" s="1">
        <v>0.83157897000000003</v>
      </c>
      <c r="H6" s="9">
        <v>0.9</v>
      </c>
      <c r="I6" s="9">
        <v>0.84444444444444444</v>
      </c>
      <c r="J6" s="9">
        <v>0.74666005780908851</v>
      </c>
      <c r="K6" s="9">
        <v>0.87619049999999998</v>
      </c>
      <c r="N6" s="5">
        <v>3</v>
      </c>
      <c r="O6" s="5">
        <v>0.83157897000000003</v>
      </c>
      <c r="P6" s="5">
        <v>94</v>
      </c>
      <c r="Q6" s="5">
        <v>64</v>
      </c>
      <c r="R6" s="5">
        <v>109</v>
      </c>
      <c r="S6" s="5">
        <v>81</v>
      </c>
      <c r="T6" s="5">
        <v>0.87619049999999998</v>
      </c>
      <c r="U6" s="5">
        <v>54</v>
      </c>
      <c r="V6" s="5">
        <v>38</v>
      </c>
      <c r="W6" s="5">
        <v>60</v>
      </c>
      <c r="X6" s="5">
        <v>45</v>
      </c>
    </row>
    <row r="7" spans="1:24" x14ac:dyDescent="0.25">
      <c r="A7">
        <v>5</v>
      </c>
      <c r="C7" s="1">
        <v>0.81481481481481477</v>
      </c>
      <c r="D7" s="1">
        <v>0.87654320987654322</v>
      </c>
      <c r="E7" s="1">
        <v>0.68473678801746063</v>
      </c>
      <c r="F7" s="1">
        <v>0.84126984999999999</v>
      </c>
      <c r="H7" s="1">
        <v>0.83333333333333337</v>
      </c>
      <c r="I7" s="1">
        <v>0.84444444444444444</v>
      </c>
      <c r="J7" s="1">
        <v>0.6733039481747306</v>
      </c>
      <c r="K7" s="1">
        <v>0.83809524999999996</v>
      </c>
      <c r="N7" s="5">
        <v>4</v>
      </c>
      <c r="O7" s="5">
        <v>0.84126984999999999</v>
      </c>
      <c r="P7" s="5">
        <v>88</v>
      </c>
      <c r="Q7" s="5">
        <v>71</v>
      </c>
      <c r="R7" s="5">
        <v>108</v>
      </c>
      <c r="S7" s="5">
        <v>81</v>
      </c>
      <c r="T7" s="5">
        <v>0.83809524999999996</v>
      </c>
      <c r="U7" s="5">
        <v>50</v>
      </c>
      <c r="V7" s="5">
        <v>38</v>
      </c>
      <c r="W7" s="5">
        <v>60</v>
      </c>
      <c r="X7" s="5">
        <v>45</v>
      </c>
    </row>
    <row r="8" spans="1:24" x14ac:dyDescent="0.25">
      <c r="A8" s="2" t="s">
        <v>33</v>
      </c>
      <c r="G8" s="2" t="s">
        <v>18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x14ac:dyDescent="0.25">
      <c r="A9" s="4" t="s">
        <v>8</v>
      </c>
      <c r="B9" s="3" t="s">
        <v>4</v>
      </c>
      <c r="C9" t="s">
        <v>1</v>
      </c>
      <c r="D9" t="s">
        <v>2</v>
      </c>
      <c r="E9" t="s">
        <v>3</v>
      </c>
      <c r="F9" t="s">
        <v>9</v>
      </c>
      <c r="G9" s="3" t="s">
        <v>5</v>
      </c>
      <c r="H9" t="s">
        <v>1</v>
      </c>
      <c r="I9" t="s">
        <v>2</v>
      </c>
      <c r="J9" t="s">
        <v>3</v>
      </c>
      <c r="K9" t="s">
        <v>9</v>
      </c>
      <c r="N9" s="5"/>
      <c r="O9" s="5" t="s">
        <v>3</v>
      </c>
      <c r="P9" s="5" t="s">
        <v>16</v>
      </c>
      <c r="Q9" s="5" t="s">
        <v>17</v>
      </c>
      <c r="R9" s="5" t="s">
        <v>14</v>
      </c>
      <c r="S9" s="5" t="s">
        <v>15</v>
      </c>
      <c r="T9" s="5" t="s">
        <v>3</v>
      </c>
      <c r="U9" s="5" t="s">
        <v>16</v>
      </c>
      <c r="V9" s="5" t="s">
        <v>17</v>
      </c>
      <c r="W9" s="5" t="s">
        <v>14</v>
      </c>
      <c r="X9" s="5" t="s">
        <v>15</v>
      </c>
    </row>
    <row r="10" spans="1:24" x14ac:dyDescent="0.25">
      <c r="A10">
        <v>1</v>
      </c>
      <c r="C10" s="1">
        <v>0.88990825688073394</v>
      </c>
      <c r="D10" s="1">
        <v>0.91743119266055051</v>
      </c>
      <c r="E10" s="1">
        <v>0.80764540803578755</v>
      </c>
      <c r="F10" s="1">
        <v>0.90366970000000002</v>
      </c>
      <c r="H10" s="1">
        <v>0.95</v>
      </c>
      <c r="I10" s="1">
        <v>0.91666666666666663</v>
      </c>
      <c r="J10" s="1">
        <v>0.8671485497545911</v>
      </c>
      <c r="K10" s="10">
        <v>0.93333334000000001</v>
      </c>
      <c r="N10" s="5">
        <v>0</v>
      </c>
      <c r="O10" s="5">
        <v>0.90366970000000002</v>
      </c>
      <c r="P10" s="5">
        <v>97</v>
      </c>
      <c r="Q10" s="5">
        <v>100</v>
      </c>
      <c r="R10" s="5">
        <v>109</v>
      </c>
      <c r="S10" s="5">
        <v>109</v>
      </c>
      <c r="T10" s="5">
        <v>0.93333334000000001</v>
      </c>
      <c r="U10" s="5">
        <v>57</v>
      </c>
      <c r="V10" s="5">
        <v>55</v>
      </c>
      <c r="W10" s="5">
        <v>60</v>
      </c>
      <c r="X10" s="5">
        <v>60</v>
      </c>
    </row>
    <row r="11" spans="1:24" x14ac:dyDescent="0.25">
      <c r="A11">
        <v>2</v>
      </c>
      <c r="C11" s="1">
        <v>0.90825688073394495</v>
      </c>
      <c r="D11" s="1">
        <v>0.90825688073394495</v>
      </c>
      <c r="E11" s="1">
        <v>0.8165137614678899</v>
      </c>
      <c r="F11" s="1">
        <v>0.90825690000000003</v>
      </c>
      <c r="H11" s="1">
        <v>0.93333333333333335</v>
      </c>
      <c r="I11" s="1">
        <v>0.8</v>
      </c>
      <c r="J11" s="1">
        <v>0.7399400733959437</v>
      </c>
      <c r="K11" s="1">
        <v>0.86666670000000001</v>
      </c>
      <c r="N11" s="5">
        <v>1</v>
      </c>
      <c r="O11" s="5">
        <v>0.90825690000000003</v>
      </c>
      <c r="P11" s="5">
        <v>99</v>
      </c>
      <c r="Q11" s="5">
        <v>99</v>
      </c>
      <c r="R11" s="5">
        <v>109</v>
      </c>
      <c r="S11" s="5">
        <v>109</v>
      </c>
      <c r="T11" s="5">
        <v>0.86666670000000001</v>
      </c>
      <c r="U11" s="5">
        <v>56</v>
      </c>
      <c r="V11" s="5">
        <v>48</v>
      </c>
      <c r="W11" s="5">
        <v>60</v>
      </c>
      <c r="X11" s="5">
        <v>60</v>
      </c>
    </row>
    <row r="12" spans="1:24" x14ac:dyDescent="0.25">
      <c r="A12" s="11">
        <v>3</v>
      </c>
      <c r="C12" s="1">
        <v>0.8990825688073395</v>
      </c>
      <c r="D12" s="1">
        <v>0.90825688073394495</v>
      </c>
      <c r="E12" s="1">
        <v>0.80737342775933107</v>
      </c>
      <c r="F12" s="1">
        <v>0.90366970000000002</v>
      </c>
      <c r="H12" s="9">
        <v>0.96666666666666667</v>
      </c>
      <c r="I12" s="9">
        <v>0.9</v>
      </c>
      <c r="J12" s="9">
        <v>0.86859903621537915</v>
      </c>
      <c r="K12" s="9">
        <v>0.93333334000000001</v>
      </c>
      <c r="N12" s="5">
        <v>2</v>
      </c>
      <c r="O12" s="5">
        <v>0.90366970000000002</v>
      </c>
      <c r="P12" s="5">
        <v>98</v>
      </c>
      <c r="Q12" s="5">
        <v>99</v>
      </c>
      <c r="R12" s="5">
        <v>109</v>
      </c>
      <c r="S12" s="5">
        <v>109</v>
      </c>
      <c r="T12" s="5">
        <v>0.93333334000000001</v>
      </c>
      <c r="U12" s="5">
        <v>58</v>
      </c>
      <c r="V12" s="5">
        <v>54</v>
      </c>
      <c r="W12" s="5">
        <v>60</v>
      </c>
      <c r="X12" s="5">
        <v>60</v>
      </c>
    </row>
    <row r="13" spans="1:24" x14ac:dyDescent="0.25">
      <c r="A13">
        <v>4</v>
      </c>
      <c r="C13" s="1">
        <v>0.90825688073394495</v>
      </c>
      <c r="D13" s="1">
        <v>0.88073394495412849</v>
      </c>
      <c r="E13" s="1">
        <v>0.78928983058042879</v>
      </c>
      <c r="F13" s="1">
        <v>0.89449540000000005</v>
      </c>
      <c r="H13" s="1">
        <v>0.93333333333333335</v>
      </c>
      <c r="I13" s="1">
        <v>0.8833333333333333</v>
      </c>
      <c r="J13" s="1">
        <v>0.81768941805887285</v>
      </c>
      <c r="K13" s="1">
        <v>0.90833335999999998</v>
      </c>
      <c r="N13" s="5">
        <v>3</v>
      </c>
      <c r="O13" s="5">
        <v>0.89449540000000005</v>
      </c>
      <c r="P13" s="5">
        <v>99</v>
      </c>
      <c r="Q13" s="5">
        <v>96</v>
      </c>
      <c r="R13" s="5">
        <v>109</v>
      </c>
      <c r="S13" s="5">
        <v>109</v>
      </c>
      <c r="T13" s="5">
        <v>0.90833335999999998</v>
      </c>
      <c r="U13" s="5">
        <v>56</v>
      </c>
      <c r="V13" s="5">
        <v>53</v>
      </c>
      <c r="W13" s="5">
        <v>60</v>
      </c>
      <c r="X13" s="5">
        <v>60</v>
      </c>
    </row>
    <row r="14" spans="1:24" x14ac:dyDescent="0.25">
      <c r="A14">
        <v>5</v>
      </c>
      <c r="C14" s="1">
        <v>0.86111111111111116</v>
      </c>
      <c r="D14" s="1">
        <v>0.92592592592592593</v>
      </c>
      <c r="E14" s="1">
        <v>0.78869541961143452</v>
      </c>
      <c r="F14" s="1">
        <v>0.89351849999999999</v>
      </c>
      <c r="H14" s="1">
        <v>0.91666666666666663</v>
      </c>
      <c r="I14" s="1">
        <v>0.8833333333333333</v>
      </c>
      <c r="J14" s="1">
        <v>0.80044481515808408</v>
      </c>
      <c r="K14" s="1">
        <v>0.9</v>
      </c>
      <c r="N14" s="5">
        <v>4</v>
      </c>
      <c r="O14" s="5">
        <v>0.89351849999999999</v>
      </c>
      <c r="P14" s="5">
        <v>93</v>
      </c>
      <c r="Q14" s="5">
        <v>100</v>
      </c>
      <c r="R14" s="5">
        <v>108</v>
      </c>
      <c r="S14" s="5">
        <v>108</v>
      </c>
      <c r="T14" s="5">
        <v>0.9</v>
      </c>
      <c r="U14" s="5">
        <v>55</v>
      </c>
      <c r="V14" s="5">
        <v>53</v>
      </c>
      <c r="W14" s="5">
        <v>60</v>
      </c>
      <c r="X14" s="5">
        <v>60</v>
      </c>
    </row>
    <row r="15" spans="1:24" x14ac:dyDescent="0.25">
      <c r="A15" s="2" t="s">
        <v>34</v>
      </c>
      <c r="G15" s="2" t="s">
        <v>19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4" t="s">
        <v>8</v>
      </c>
      <c r="B16" s="3" t="s">
        <v>4</v>
      </c>
      <c r="C16" t="s">
        <v>1</v>
      </c>
      <c r="D16" t="s">
        <v>2</v>
      </c>
      <c r="E16" t="s">
        <v>3</v>
      </c>
      <c r="F16" t="s">
        <v>9</v>
      </c>
      <c r="G16" s="3" t="s">
        <v>5</v>
      </c>
      <c r="H16" t="s">
        <v>1</v>
      </c>
      <c r="I16" t="s">
        <v>2</v>
      </c>
      <c r="J16" t="s">
        <v>3</v>
      </c>
      <c r="K16" t="s">
        <v>9</v>
      </c>
      <c r="N16" s="5"/>
      <c r="O16" s="5" t="s">
        <v>3</v>
      </c>
      <c r="P16" s="5" t="s">
        <v>16</v>
      </c>
      <c r="Q16" s="5" t="s">
        <v>17</v>
      </c>
      <c r="R16" s="5" t="s">
        <v>14</v>
      </c>
      <c r="S16" s="5" t="s">
        <v>15</v>
      </c>
      <c r="T16" s="5" t="s">
        <v>3</v>
      </c>
      <c r="U16" s="5" t="s">
        <v>16</v>
      </c>
      <c r="V16" s="5" t="s">
        <v>17</v>
      </c>
      <c r="W16" s="5" t="s">
        <v>14</v>
      </c>
      <c r="X16" s="5" t="s">
        <v>15</v>
      </c>
    </row>
    <row r="17" spans="1:24" x14ac:dyDescent="0.25">
      <c r="A17" s="11">
        <v>1</v>
      </c>
      <c r="C17" s="1">
        <v>0.86238532110091748</v>
      </c>
      <c r="D17" s="1">
        <v>0.71951219512195119</v>
      </c>
      <c r="E17" s="1">
        <v>0.59123194007240987</v>
      </c>
      <c r="F17" s="1">
        <v>0.80104715000000004</v>
      </c>
      <c r="H17" s="9">
        <v>0.83333333333333337</v>
      </c>
      <c r="I17" s="9">
        <v>0.75555555555555554</v>
      </c>
      <c r="J17" s="9">
        <v>0.59064153826689092</v>
      </c>
      <c r="K17" s="9">
        <v>0.8</v>
      </c>
      <c r="N17" s="5">
        <v>0</v>
      </c>
      <c r="O17" s="5">
        <v>0.80104715000000004</v>
      </c>
      <c r="P17" s="5">
        <v>94</v>
      </c>
      <c r="Q17" s="5">
        <v>59</v>
      </c>
      <c r="R17" s="5">
        <v>109</v>
      </c>
      <c r="S17" s="5">
        <v>82</v>
      </c>
      <c r="T17" s="5">
        <v>0.8</v>
      </c>
      <c r="U17" s="5">
        <v>50</v>
      </c>
      <c r="V17" s="5">
        <v>34</v>
      </c>
      <c r="W17" s="5">
        <v>60</v>
      </c>
      <c r="X17" s="5">
        <v>45</v>
      </c>
    </row>
    <row r="18" spans="1:24" x14ac:dyDescent="0.25">
      <c r="A18">
        <v>2</v>
      </c>
      <c r="C18" s="1">
        <v>0.86238532110091748</v>
      </c>
      <c r="D18" s="1">
        <v>0.69512195121951215</v>
      </c>
      <c r="E18" s="1">
        <v>0.5694177266141569</v>
      </c>
      <c r="F18" s="1">
        <v>0.7905759</v>
      </c>
      <c r="H18" s="1">
        <v>0.85</v>
      </c>
      <c r="I18" s="1">
        <v>0.66666666666666663</v>
      </c>
      <c r="J18" s="1">
        <v>0.52916127504916211</v>
      </c>
      <c r="K18" s="1">
        <v>0.77142860000000002</v>
      </c>
      <c r="N18" s="5">
        <v>1</v>
      </c>
      <c r="O18" s="5">
        <v>0.7905759</v>
      </c>
      <c r="P18" s="5">
        <v>94</v>
      </c>
      <c r="Q18" s="5">
        <v>57</v>
      </c>
      <c r="R18" s="5">
        <v>109</v>
      </c>
      <c r="S18" s="5">
        <v>82</v>
      </c>
      <c r="T18" s="5">
        <v>0.77142860000000002</v>
      </c>
      <c r="U18" s="5">
        <v>51</v>
      </c>
      <c r="V18" s="5">
        <v>30</v>
      </c>
      <c r="W18" s="5">
        <v>60</v>
      </c>
      <c r="X18" s="5">
        <v>45</v>
      </c>
    </row>
    <row r="19" spans="1:24" x14ac:dyDescent="0.25">
      <c r="A19">
        <v>3</v>
      </c>
      <c r="C19" s="1">
        <v>0.84403669724770647</v>
      </c>
      <c r="D19" s="1">
        <v>0.86419753086419748</v>
      </c>
      <c r="E19" s="1">
        <v>0.7029985538221335</v>
      </c>
      <c r="F19" s="1">
        <v>0.85263157000000001</v>
      </c>
      <c r="H19" s="1">
        <v>0.8666666666666667</v>
      </c>
      <c r="I19" s="1">
        <v>0.66666666666666663</v>
      </c>
      <c r="J19" s="1">
        <v>0.54922640732608663</v>
      </c>
      <c r="K19" s="1">
        <v>0.78095239999999999</v>
      </c>
      <c r="N19" s="5">
        <v>2</v>
      </c>
      <c r="O19" s="5">
        <v>0.85263157000000001</v>
      </c>
      <c r="P19" s="5">
        <v>92</v>
      </c>
      <c r="Q19" s="5">
        <v>70</v>
      </c>
      <c r="R19" s="5">
        <v>109</v>
      </c>
      <c r="S19" s="5">
        <v>81</v>
      </c>
      <c r="T19" s="5">
        <v>0.78095239999999999</v>
      </c>
      <c r="U19" s="5">
        <v>52</v>
      </c>
      <c r="V19" s="5">
        <v>30</v>
      </c>
      <c r="W19" s="5">
        <v>60</v>
      </c>
      <c r="X19" s="5">
        <v>45</v>
      </c>
    </row>
    <row r="20" spans="1:24" x14ac:dyDescent="0.25">
      <c r="A20">
        <v>4</v>
      </c>
      <c r="C20" s="1">
        <v>0.86238532110091748</v>
      </c>
      <c r="D20" s="1">
        <v>0.86419753086419748</v>
      </c>
      <c r="E20" s="1">
        <v>0.72266461456055187</v>
      </c>
      <c r="F20" s="1">
        <v>0.86315786999999999</v>
      </c>
      <c r="H20" s="1">
        <v>0.85</v>
      </c>
      <c r="I20" s="1">
        <v>0.71111111111111114</v>
      </c>
      <c r="J20" s="1">
        <v>0.56917895688381659</v>
      </c>
      <c r="K20" s="1">
        <v>0.79047619999999996</v>
      </c>
      <c r="N20" s="5">
        <v>3</v>
      </c>
      <c r="O20" s="5">
        <v>0.86315786999999999</v>
      </c>
      <c r="P20" s="5">
        <v>94</v>
      </c>
      <c r="Q20" s="5">
        <v>70</v>
      </c>
      <c r="R20" s="5">
        <v>109</v>
      </c>
      <c r="S20" s="5">
        <v>81</v>
      </c>
      <c r="T20" s="5">
        <v>0.79047619999999996</v>
      </c>
      <c r="U20" s="5">
        <v>51</v>
      </c>
      <c r="V20" s="5">
        <v>32</v>
      </c>
      <c r="W20" s="5">
        <v>60</v>
      </c>
      <c r="X20" s="5">
        <v>45</v>
      </c>
    </row>
    <row r="21" spans="1:24" x14ac:dyDescent="0.25">
      <c r="A21">
        <v>5</v>
      </c>
      <c r="C21" s="1">
        <v>0.84259259259259256</v>
      </c>
      <c r="D21" s="1">
        <v>0.83950617283950613</v>
      </c>
      <c r="E21" s="1">
        <v>0.67854009952740935</v>
      </c>
      <c r="F21" s="1">
        <v>0.84126984999999999</v>
      </c>
      <c r="H21" s="1">
        <v>0.83333333333333337</v>
      </c>
      <c r="I21" s="1">
        <v>0.68888888888888888</v>
      </c>
      <c r="J21" s="1">
        <v>0.5297309103671165</v>
      </c>
      <c r="K21" s="1">
        <v>0.77142860000000002</v>
      </c>
      <c r="N21" s="5">
        <v>4</v>
      </c>
      <c r="O21" s="5">
        <v>0.84126984999999999</v>
      </c>
      <c r="P21" s="5">
        <v>91</v>
      </c>
      <c r="Q21" s="5">
        <v>68</v>
      </c>
      <c r="R21" s="5">
        <v>108</v>
      </c>
      <c r="S21" s="5">
        <v>81</v>
      </c>
      <c r="T21" s="5">
        <v>0.77142860000000002</v>
      </c>
      <c r="U21" s="5">
        <v>50</v>
      </c>
      <c r="V21" s="5">
        <v>31</v>
      </c>
      <c r="W21" s="5">
        <v>60</v>
      </c>
      <c r="X21" s="5">
        <v>45</v>
      </c>
    </row>
    <row r="22" spans="1:24" x14ac:dyDescent="0.25">
      <c r="A22" s="2" t="s">
        <v>35</v>
      </c>
      <c r="G22" s="2" t="s">
        <v>18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4" t="s">
        <v>8</v>
      </c>
      <c r="B23" s="3" t="s">
        <v>4</v>
      </c>
      <c r="C23" t="s">
        <v>1</v>
      </c>
      <c r="D23" t="s">
        <v>2</v>
      </c>
      <c r="E23" t="s">
        <v>3</v>
      </c>
      <c r="F23" t="s">
        <v>9</v>
      </c>
      <c r="G23" s="3" t="s">
        <v>5</v>
      </c>
      <c r="H23" t="s">
        <v>1</v>
      </c>
      <c r="I23" t="s">
        <v>2</v>
      </c>
      <c r="J23" t="s">
        <v>3</v>
      </c>
      <c r="K23" t="s">
        <v>9</v>
      </c>
      <c r="N23" s="5"/>
      <c r="O23" s="5" t="s">
        <v>3</v>
      </c>
      <c r="P23" s="5" t="s">
        <v>16</v>
      </c>
      <c r="Q23" s="5" t="s">
        <v>17</v>
      </c>
      <c r="R23" s="5" t="s">
        <v>14</v>
      </c>
      <c r="S23" s="5" t="s">
        <v>15</v>
      </c>
      <c r="T23" s="5" t="s">
        <v>3</v>
      </c>
      <c r="U23" s="5" t="s">
        <v>16</v>
      </c>
      <c r="V23" s="5" t="s">
        <v>17</v>
      </c>
      <c r="W23" s="5" t="s">
        <v>14</v>
      </c>
      <c r="X23" s="5" t="s">
        <v>15</v>
      </c>
    </row>
    <row r="24" spans="1:24" x14ac:dyDescent="0.25">
      <c r="A24">
        <v>1</v>
      </c>
      <c r="C24" s="1">
        <v>0.88990825688073394</v>
      </c>
      <c r="D24" s="1">
        <v>0.83486238532110091</v>
      </c>
      <c r="E24" s="1">
        <v>0.72587118877464718</v>
      </c>
      <c r="F24" s="1">
        <v>0.86238532999999995</v>
      </c>
      <c r="H24" s="1">
        <v>0.8666666666666667</v>
      </c>
      <c r="I24" s="1">
        <v>0.8833333333333333</v>
      </c>
      <c r="J24" s="1">
        <v>0.75010418837308024</v>
      </c>
      <c r="K24" s="1">
        <v>0.875</v>
      </c>
      <c r="N24" s="5">
        <v>0</v>
      </c>
      <c r="O24" s="5">
        <v>0.86238532999999995</v>
      </c>
      <c r="P24" s="5">
        <v>97</v>
      </c>
      <c r="Q24" s="5">
        <v>91</v>
      </c>
      <c r="R24" s="5">
        <v>109</v>
      </c>
      <c r="S24" s="5">
        <v>109</v>
      </c>
      <c r="T24" s="5">
        <v>0.875</v>
      </c>
      <c r="U24" s="5">
        <v>52</v>
      </c>
      <c r="V24" s="5">
        <v>53</v>
      </c>
      <c r="W24" s="5">
        <v>60</v>
      </c>
      <c r="X24" s="5">
        <v>60</v>
      </c>
    </row>
    <row r="25" spans="1:24" x14ac:dyDescent="0.25">
      <c r="A25" s="11">
        <v>2</v>
      </c>
      <c r="C25" s="1">
        <v>0.86238532110091748</v>
      </c>
      <c r="D25" s="1">
        <v>0.94495412844036697</v>
      </c>
      <c r="E25" s="1">
        <v>0.81010566375052451</v>
      </c>
      <c r="F25" s="1">
        <v>0.90366970000000002</v>
      </c>
      <c r="H25" s="9">
        <v>0.8833333333333333</v>
      </c>
      <c r="I25" s="9">
        <v>0.9</v>
      </c>
      <c r="J25" s="9">
        <v>0.78344215230077274</v>
      </c>
      <c r="K25" s="9">
        <v>0.89166665000000001</v>
      </c>
      <c r="N25" s="5">
        <v>1</v>
      </c>
      <c r="O25" s="5">
        <v>0.90366970000000002</v>
      </c>
      <c r="P25" s="5">
        <v>94</v>
      </c>
      <c r="Q25" s="5">
        <v>103</v>
      </c>
      <c r="R25" s="5">
        <v>109</v>
      </c>
      <c r="S25" s="5">
        <v>109</v>
      </c>
      <c r="T25" s="5">
        <v>0.89166665000000001</v>
      </c>
      <c r="U25" s="5">
        <v>53</v>
      </c>
      <c r="V25" s="5">
        <v>54</v>
      </c>
      <c r="W25" s="5">
        <v>60</v>
      </c>
      <c r="X25" s="5">
        <v>60</v>
      </c>
    </row>
    <row r="26" spans="1:24" x14ac:dyDescent="0.25">
      <c r="A26">
        <v>3</v>
      </c>
      <c r="C26" s="1">
        <v>0.88073394495412849</v>
      </c>
      <c r="D26" s="1">
        <v>0.87155963302752293</v>
      </c>
      <c r="E26" s="1">
        <v>0.752325239503013</v>
      </c>
      <c r="F26" s="1">
        <v>0.8761468</v>
      </c>
      <c r="H26" s="1">
        <v>0.8833333333333333</v>
      </c>
      <c r="I26" s="1">
        <v>0.83333333333333337</v>
      </c>
      <c r="J26" s="1">
        <v>0.71756418319452109</v>
      </c>
      <c r="K26" s="1">
        <v>0.85833334999999999</v>
      </c>
      <c r="N26" s="5">
        <v>2</v>
      </c>
      <c r="O26" s="5">
        <v>0.8761468</v>
      </c>
      <c r="P26" s="5">
        <v>96</v>
      </c>
      <c r="Q26" s="5">
        <v>95</v>
      </c>
      <c r="R26" s="5">
        <v>109</v>
      </c>
      <c r="S26" s="5">
        <v>109</v>
      </c>
      <c r="T26" s="5">
        <v>0.85833334999999999</v>
      </c>
      <c r="U26" s="5">
        <v>53</v>
      </c>
      <c r="V26" s="5">
        <v>50</v>
      </c>
      <c r="W26" s="5">
        <v>60</v>
      </c>
      <c r="X26" s="5">
        <v>60</v>
      </c>
    </row>
    <row r="27" spans="1:24" x14ac:dyDescent="0.25">
      <c r="A27">
        <v>4</v>
      </c>
      <c r="C27" s="1">
        <v>0.90825688073394495</v>
      </c>
      <c r="D27" s="1">
        <v>0.88073394495412849</v>
      </c>
      <c r="E27" s="1">
        <v>0.78928983058042879</v>
      </c>
      <c r="F27" s="1">
        <v>0.89449540000000005</v>
      </c>
      <c r="H27" s="1">
        <v>0.9</v>
      </c>
      <c r="I27" s="1">
        <v>0.78333333333333333</v>
      </c>
      <c r="J27" s="1">
        <v>0.68803181473728281</v>
      </c>
      <c r="K27" s="1">
        <v>0.84166664000000002</v>
      </c>
      <c r="N27" s="5">
        <v>3</v>
      </c>
      <c r="O27" s="5">
        <v>0.89449540000000005</v>
      </c>
      <c r="P27" s="5">
        <v>99</v>
      </c>
      <c r="Q27" s="5">
        <v>96</v>
      </c>
      <c r="R27" s="5">
        <v>109</v>
      </c>
      <c r="S27" s="5">
        <v>109</v>
      </c>
      <c r="T27" s="5">
        <v>0.84166664000000002</v>
      </c>
      <c r="U27" s="5">
        <v>54</v>
      </c>
      <c r="V27" s="5">
        <v>47</v>
      </c>
      <c r="W27" s="5">
        <v>60</v>
      </c>
      <c r="X27" s="5">
        <v>60</v>
      </c>
    </row>
    <row r="28" spans="1:24" x14ac:dyDescent="0.25">
      <c r="A28">
        <v>5</v>
      </c>
      <c r="C28" s="1">
        <v>0.86111111111111116</v>
      </c>
      <c r="D28" s="1">
        <v>0.91666666666666663</v>
      </c>
      <c r="E28" s="1">
        <v>0.77898083770452009</v>
      </c>
      <c r="F28" s="1">
        <v>0.88888889999999998</v>
      </c>
      <c r="H28" s="1">
        <v>0.85</v>
      </c>
      <c r="I28" s="1">
        <v>0.8833333333333333</v>
      </c>
      <c r="J28" s="1">
        <v>0.73374108056157705</v>
      </c>
      <c r="K28" s="1">
        <v>0.86666670000000001</v>
      </c>
      <c r="N28" s="5">
        <v>4</v>
      </c>
      <c r="O28" s="5">
        <v>0.88888889999999998</v>
      </c>
      <c r="P28" s="5">
        <v>93</v>
      </c>
      <c r="Q28" s="5">
        <v>99</v>
      </c>
      <c r="R28" s="5">
        <v>108</v>
      </c>
      <c r="S28" s="5">
        <v>108</v>
      </c>
      <c r="T28" s="5">
        <v>0.86666670000000001</v>
      </c>
      <c r="U28" s="5">
        <v>51</v>
      </c>
      <c r="V28" s="5">
        <v>53</v>
      </c>
      <c r="W28" s="5">
        <v>60</v>
      </c>
      <c r="X28" s="5">
        <v>60</v>
      </c>
    </row>
    <row r="44" spans="16:22" x14ac:dyDescent="0.25">
      <c r="P44" t="s">
        <v>16</v>
      </c>
      <c r="Q44" t="s">
        <v>17</v>
      </c>
      <c r="R44" t="s">
        <v>14</v>
      </c>
      <c r="S44" t="s">
        <v>15</v>
      </c>
      <c r="T44" t="s">
        <v>3</v>
      </c>
      <c r="U44" t="s">
        <v>1</v>
      </c>
      <c r="V44" t="s">
        <v>2</v>
      </c>
    </row>
    <row r="45" spans="16:22" x14ac:dyDescent="0.25">
      <c r="P45">
        <v>97</v>
      </c>
      <c r="Q45">
        <v>91</v>
      </c>
      <c r="R45">
        <v>109</v>
      </c>
      <c r="S45">
        <v>109</v>
      </c>
      <c r="T45">
        <f>((P45*Q45)-(S45-Q45)*(R45-P45))/SQRT((P45+(S45-Q45))*(R45)*(S45)*(Q45+(R45-P45)))</f>
        <v>0.72587118877464718</v>
      </c>
      <c r="U45">
        <f>P45/R45</f>
        <v>0.88990825688073394</v>
      </c>
      <c r="V45">
        <f>Q45/S45</f>
        <v>0.83486238532110091</v>
      </c>
    </row>
    <row r="46" spans="16:22" x14ac:dyDescent="0.25">
      <c r="P46">
        <v>94</v>
      </c>
      <c r="Q46">
        <v>103</v>
      </c>
      <c r="R46">
        <v>109</v>
      </c>
      <c r="S46">
        <v>109</v>
      </c>
      <c r="T46">
        <f t="shared" ref="T46:T49" si="0">((P46*Q46)-(S46-Q46)*(R46-P46))/SQRT((P46+(S46-Q46))*(R46)*(S46)*(Q46+(R46-P46)))</f>
        <v>0.81010566375052451</v>
      </c>
      <c r="U46">
        <f t="shared" ref="U46:U49" si="1">P46/R46</f>
        <v>0.86238532110091748</v>
      </c>
      <c r="V46">
        <f t="shared" ref="V46:V49" si="2">Q46/S46</f>
        <v>0.94495412844036697</v>
      </c>
    </row>
    <row r="47" spans="16:22" x14ac:dyDescent="0.25">
      <c r="P47">
        <v>96</v>
      </c>
      <c r="Q47">
        <v>95</v>
      </c>
      <c r="R47">
        <v>109</v>
      </c>
      <c r="S47">
        <v>109</v>
      </c>
      <c r="T47">
        <f t="shared" si="0"/>
        <v>0.752325239503013</v>
      </c>
      <c r="U47">
        <f t="shared" si="1"/>
        <v>0.88073394495412849</v>
      </c>
      <c r="V47">
        <f t="shared" si="2"/>
        <v>0.87155963302752293</v>
      </c>
    </row>
    <row r="48" spans="16:22" x14ac:dyDescent="0.25">
      <c r="P48">
        <v>99</v>
      </c>
      <c r="Q48">
        <v>96</v>
      </c>
      <c r="R48">
        <v>109</v>
      </c>
      <c r="S48">
        <v>109</v>
      </c>
      <c r="T48">
        <f t="shared" si="0"/>
        <v>0.78928983058042879</v>
      </c>
      <c r="U48">
        <f t="shared" si="1"/>
        <v>0.90825688073394495</v>
      </c>
      <c r="V48">
        <f t="shared" si="2"/>
        <v>0.88073394495412849</v>
      </c>
    </row>
    <row r="49" spans="16:22" x14ac:dyDescent="0.25">
      <c r="P49">
        <v>93</v>
      </c>
      <c r="Q49">
        <v>99</v>
      </c>
      <c r="R49">
        <v>108</v>
      </c>
      <c r="S49">
        <v>108</v>
      </c>
      <c r="T49">
        <f t="shared" si="0"/>
        <v>0.77898083770452009</v>
      </c>
      <c r="U49">
        <f t="shared" si="1"/>
        <v>0.86111111111111116</v>
      </c>
      <c r="V49">
        <f t="shared" si="2"/>
        <v>0.91666666666666663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Module_LSTM</vt:lpstr>
      <vt:lpstr>Module_CONV</vt:lpstr>
      <vt:lpstr>Fine-tuned Comparison</vt:lpstr>
      <vt:lpstr>Model_DeepAVP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2019-05-13T14:03:29Z</dcterms:modified>
</cp:coreProperties>
</file>